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eegovg01.sharepoint.com/sites/FINV_HTM/Dokumendid/Eelarve/EELARVE 2026/MINISTRI KÄSKKIRI/2026_VI_KUTSEK_muutmine/"/>
    </mc:Choice>
  </mc:AlternateContent>
  <xr:revisionPtr revIDLastSave="216" documentId="8_{C46DB4DB-F8D3-4981-9EAA-F3D5071865BD}" xr6:coauthVersionLast="47" xr6:coauthVersionMax="47" xr10:uidLastSave="{5E2EA8D5-F8CD-486D-A3A7-44AE93D126B2}"/>
  <bookViews>
    <workbookView xWindow="-38510" yWindow="0" windowWidth="38620" windowHeight="21100" activeTab="2" xr2:uid="{00000000-000D-0000-FFFF-FFFF00000000}"/>
  </bookViews>
  <sheets>
    <sheet name="Koond_selgitused" sheetId="1" r:id="rId1"/>
    <sheet name="HTM Lisa 6" sheetId="2" r:id="rId2"/>
    <sheet name="Kutsekoolid Lisa 7" sheetId="3" r:id="rId3"/>
    <sheet name="Riigi üldha Lisa 9" sheetId="5" r:id="rId4"/>
  </sheets>
  <definedNames>
    <definedName name="_xlnm._FilterDatabase" localSheetId="1" hidden="1">'HTM Lisa 6'!$A$6:$K$9</definedName>
    <definedName name="_xlnm._FilterDatabase" localSheetId="2" hidden="1">'Kutsekoolid Lisa 7'!$A$6:$K$62</definedName>
    <definedName name="_xlnm._FilterDatabase" localSheetId="3" hidden="1">'Riigi üldha Lisa 9'!$A$6:$K$8</definedName>
    <definedName name="_xlnm.Print_Titles" localSheetId="1">'HTM Lisa 6'!$6:$6</definedName>
    <definedName name="Z_00DD3293_6DE1_45F9_8D20_37426E30C6E5_.wvu.FilterData" localSheetId="1" hidden="1">'HTM Lisa 6'!$A$6:$J$9</definedName>
    <definedName name="Z_00DD3293_6DE1_45F9_8D20_37426E30C6E5_.wvu.FilterData" localSheetId="2" hidden="1">'Kutsekoolid Lisa 7'!$A$6:$K$6</definedName>
    <definedName name="Z_0129BC65_D423_4CF6_A181_C98FE6257262_.wvu.FilterData" localSheetId="2" hidden="1">'Kutsekoolid Lisa 7'!$A$6:$K$62</definedName>
    <definedName name="Z_0129BC65_D423_4CF6_A181_C98FE6257262_.wvu.FilterData" localSheetId="3" hidden="1">'Riigi üldha Lisa 9'!$A$6:$K$8</definedName>
    <definedName name="Z_02C4B9C7_35F7_4068_A407_81469256091B_.wvu.FilterData" localSheetId="1" hidden="1">'HTM Lisa 6'!$A$6:$J$6</definedName>
    <definedName name="Z_05D7044E_F918_4723_BCFD_E06FC0780A3B_.wvu.FilterData" localSheetId="1" hidden="1">'HTM Lisa 6'!$A$6:$J$6</definedName>
    <definedName name="Z_06D2B621_7E99_4DD7_BAC6_D4D6AE3B8188_.wvu.FilterData" localSheetId="1" hidden="1">'HTM Lisa 6'!$A$6:$J$6</definedName>
    <definedName name="Z_0A6F4E53_4A11_4E0C_B833_6442FAA9129B_.wvu.FilterData" localSheetId="1" hidden="1">'HTM Lisa 6'!$A$6:$J$6</definedName>
    <definedName name="Z_0DE8715B_DA54_4EE2_8194_70C172004607_.wvu.FilterData" localSheetId="1" hidden="1">'HTM Lisa 6'!$A$6:$J$9</definedName>
    <definedName name="Z_12F02752_99CA_4868_965F_C98417CFB129_.wvu.FilterData" localSheetId="1" hidden="1">'HTM Lisa 6'!$A$6:$J$9</definedName>
    <definedName name="Z_12F02752_99CA_4868_965F_C98417CFB129_.wvu.FilterData" localSheetId="2" hidden="1">'Kutsekoolid Lisa 7'!$A$6:$K$62</definedName>
    <definedName name="Z_12F02752_99CA_4868_965F_C98417CFB129_.wvu.FilterData" localSheetId="3" hidden="1">'Riigi üldha Lisa 9'!$A$6:$K$8</definedName>
    <definedName name="Z_198317B8_A87D_4C0C_8263_BA5E37E0121D_.wvu.FilterData" localSheetId="1" hidden="1">'HTM Lisa 6'!$A$6:$J$6</definedName>
    <definedName name="Z_1A36E707_891C_4C3A_B690_2DD1CB59F24C_.wvu.FilterData" localSheetId="1" hidden="1">'HTM Lisa 6'!$A$6:$J$6</definedName>
    <definedName name="Z_1BC1ECFC_A3A1_4C5C_BC3C_A99DD53A8E0C_.wvu.FilterData" localSheetId="1" hidden="1">'HTM Lisa 6'!$A$6:$J$9</definedName>
    <definedName name="Z_1BF08E51_4F96_466C_9F8F_9FD586F812E9_.wvu.FilterData" localSheetId="1" hidden="1">'HTM Lisa 6'!$A$6:$J$6</definedName>
    <definedName name="Z_1CBD32D2_820B_4454_9CE8_83030C3145B8_.wvu.FilterData" localSheetId="1" hidden="1">'HTM Lisa 6'!$A$6:$J$6</definedName>
    <definedName name="Z_1CEAB584_8CFF_43DB_9030_35992D5AE0D8_.wvu.FilterData" localSheetId="1" hidden="1">'HTM Lisa 6'!$A$6:$J$6</definedName>
    <definedName name="Z_1D0ACFE2_9D1F_4065_9903_9C2FC40A2F27_.wvu.FilterData" localSheetId="1" hidden="1">'HTM Lisa 6'!$A$6:$K$9</definedName>
    <definedName name="Z_21C816BC_E8CC_4A3A_9E30_A5F5932D19BA_.wvu.FilterData" localSheetId="1" hidden="1">'HTM Lisa 6'!$A$6:$K$9</definedName>
    <definedName name="Z_222DEA0D_8491_423A_B79A_E7950813E4E1_.wvu.FilterData" localSheetId="1" hidden="1">'HTM Lisa 6'!$A$6:$J$6</definedName>
    <definedName name="Z_287E6547_D8A7_4265_971C_7E5A3697893D_.wvu.FilterData" localSheetId="1" hidden="1">'HTM Lisa 6'!$A$6:$J$6</definedName>
    <definedName name="Z_287E6547_D8A7_4265_971C_7E5A3697893D_.wvu.FilterData" localSheetId="2" hidden="1">'Kutsekoolid Lisa 7'!$A$6:$K$6</definedName>
    <definedName name="Z_29C96DF5_3E43_4E2B_A724_8FEF8571FB37_.wvu.FilterData" localSheetId="1" hidden="1">'HTM Lisa 6'!$A$6:$J$6</definedName>
    <definedName name="Z_2A080FF0_75F3_4D1D_9344_EAAAF21F2765_.wvu.FilterData" localSheetId="1" hidden="1">'HTM Lisa 6'!$A$6:$K$9</definedName>
    <definedName name="Z_2A080FF0_75F3_4D1D_9344_EAAAF21F2765_.wvu.FilterData" localSheetId="2" hidden="1">'Kutsekoolid Lisa 7'!$A$6:$K$62</definedName>
    <definedName name="Z_2A080FF0_75F3_4D1D_9344_EAAAF21F2765_.wvu.FilterData" localSheetId="3" hidden="1">'Riigi üldha Lisa 9'!$A$6:$K$8</definedName>
    <definedName name="Z_2A080FF0_75F3_4D1D_9344_EAAAF21F2765_.wvu.PrintTitles" localSheetId="1" hidden="1">'HTM Lisa 6'!$6:$6</definedName>
    <definedName name="Z_2D87CC1A_C02F_4A27_9399_52291432413E_.wvu.FilterData" localSheetId="1" hidden="1">'HTM Lisa 6'!$A$6:$J$6</definedName>
    <definedName name="Z_2D87CC1A_C02F_4A27_9399_52291432413E_.wvu.PrintArea" localSheetId="2" hidden="1">'Kutsekoolid Lisa 7'!$A$1:$K$6</definedName>
    <definedName name="Z_2D87CC1A_C02F_4A27_9399_52291432413E_.wvu.PrintTitles" localSheetId="2" hidden="1">'Kutsekoolid Lisa 7'!$6:$6</definedName>
    <definedName name="Z_30323510_0A73_4A32_B224_47A71793FF0D_.wvu.FilterData" localSheetId="1" hidden="1">'HTM Lisa 6'!$A$6:$J$6</definedName>
    <definedName name="Z_30B48B62_F101_46FC_AC11_9F32B123CACD_.wvu.FilterData" localSheetId="1" hidden="1">'HTM Lisa 6'!$A$6:$J$6</definedName>
    <definedName name="Z_32E962AD_8A1D_4CC7_8398_FAA15E80D2E8_.wvu.FilterData" localSheetId="2" hidden="1">'Kutsekoolid Lisa 7'!$A$6:$K$6</definedName>
    <definedName name="Z_36C271F1_731B_470A_B11A_53063B8454E7_.wvu.FilterData" localSheetId="1" hidden="1">'HTM Lisa 6'!$A$6:$J$6</definedName>
    <definedName name="Z_39AC3516_5A3D_4FF6_926E_73A6E6D43C60_.wvu.FilterData" localSheetId="1" hidden="1">'HTM Lisa 6'!$A$6:$J$9</definedName>
    <definedName name="Z_3B278C98_BB5B_4061_ACF9_72D3B1DFC506_.wvu.FilterData" localSheetId="1" hidden="1">'HTM Lisa 6'!$A$6:$K$9</definedName>
    <definedName name="Z_3E538739_FFD9_4F3E_842B_1B0F721C58CD_.wvu.FilterData" localSheetId="1" hidden="1">'HTM Lisa 6'!$A$6:$K$9</definedName>
    <definedName name="Z_3FA51DB9_188A_4BC3_A510_740B628C54D0_.wvu.FilterData" localSheetId="1" hidden="1">'HTM Lisa 6'!$A$6:$J$9</definedName>
    <definedName name="Z_3FB86366_AC99_44FE_9B25_2C546D59118C_.wvu.FilterData" localSheetId="1" hidden="1">'HTM Lisa 6'!$A$6:$J$6</definedName>
    <definedName name="Z_4A1F89E9_5D5B_4F82_A333_F818FF8D0655_.wvu.FilterData" localSheetId="1" hidden="1">'HTM Lisa 6'!$A$6:$J$9</definedName>
    <definedName name="Z_4BB73DF4_2118_4518_83CB_A6472C264617_.wvu.FilterData" localSheetId="1" hidden="1">'HTM Lisa 6'!$A$6:$J$6</definedName>
    <definedName name="Z_4BB73DF4_2118_4518_83CB_A6472C264617_.wvu.FilterData" localSheetId="2" hidden="1">'Kutsekoolid Lisa 7'!$A$6:$K$6</definedName>
    <definedName name="Z_4BEC29C5_6DD6_4CC5_B67B_49E2E411AFFE_.wvu.FilterData" localSheetId="1" hidden="1">'HTM Lisa 6'!$A$6:$J$9</definedName>
    <definedName name="Z_4C96682A_9370_40EB_8DCF_AD7F97534CB7_.wvu.FilterData" localSheetId="1" hidden="1">'HTM Lisa 6'!$A$6:$J$6</definedName>
    <definedName name="Z_4C96682A_9370_40EB_8DCF_AD7F97534CB7_.wvu.FilterData" localSheetId="2" hidden="1">'Kutsekoolid Lisa 7'!$A$6:$K$6</definedName>
    <definedName name="Z_4DC68CAF_F7E6_4480_9913_2F1BD38FEAB8_.wvu.FilterData" localSheetId="1" hidden="1">'HTM Lisa 6'!$A$6:$J$6</definedName>
    <definedName name="Z_5794BB19_C2F2_4DCC_8A55_0D8243211D7F_.wvu.FilterData" localSheetId="1" hidden="1">'HTM Lisa 6'!$A$6:$K$6</definedName>
    <definedName name="Z_5AC578A9_C59B_4B74_8C03_4930AD878BA0_.wvu.FilterData" localSheetId="1" hidden="1">'HTM Lisa 6'!$A$6:$K$9</definedName>
    <definedName name="Z_5AC578A9_C59B_4B74_8C03_4930AD878BA0_.wvu.FilterData" localSheetId="2" hidden="1">'Kutsekoolid Lisa 7'!$A$6:$K$62</definedName>
    <definedName name="Z_5AC578A9_C59B_4B74_8C03_4930AD878BA0_.wvu.FilterData" localSheetId="3" hidden="1">'Riigi üldha Lisa 9'!$A$6:$K$8</definedName>
    <definedName name="Z_5B96E758_6F33_45DC_B0BD_3B11B001FDA4_.wvu.FilterData" localSheetId="1" hidden="1">'HTM Lisa 6'!$A$6:$J$9</definedName>
    <definedName name="Z_5B96E758_6F33_45DC_B0BD_3B11B001FDA4_.wvu.FilterData" localSheetId="2" hidden="1">'Kutsekoolid Lisa 7'!$A$6:$K$6</definedName>
    <definedName name="Z_5B96E758_6F33_45DC_B0BD_3B11B001FDA4_.wvu.PrintArea" localSheetId="2" hidden="1">'Kutsekoolid Lisa 7'!$A$1:$K$6</definedName>
    <definedName name="Z_5B96E758_6F33_45DC_B0BD_3B11B001FDA4_.wvu.PrintTitles" localSheetId="1" hidden="1">'HTM Lisa 6'!$6:$6</definedName>
    <definedName name="Z_5B96E758_6F33_45DC_B0BD_3B11B001FDA4_.wvu.PrintTitles" localSheetId="2" hidden="1">'Kutsekoolid Lisa 7'!$6:$6</definedName>
    <definedName name="Z_5D481BBA_0505_4392_BD27_861C9DBE0B48_.wvu.FilterData" localSheetId="1" hidden="1">'HTM Lisa 6'!$A$6:$J$6</definedName>
    <definedName name="Z_5E065F59_D16F_430A_9772_391D7E17F894_.wvu.FilterData" localSheetId="2" hidden="1">'Kutsekoolid Lisa 7'!$A$6:$K$6</definedName>
    <definedName name="Z_5F161614_2989_4F86_B2B5_3946C5EC019B_.wvu.FilterData" localSheetId="1" hidden="1">'HTM Lisa 6'!$A$6:$J$6</definedName>
    <definedName name="Z_6557FCDA_78FF_4BCF_83CE_6DDE1FBCA9B8_.wvu.FilterData" localSheetId="1" hidden="1">'HTM Lisa 6'!$A$6:$K$9</definedName>
    <definedName name="Z_66C049F9_55AE_49E6_8DD7_E122920EC7C7_.wvu.FilterData" localSheetId="1" hidden="1">'HTM Lisa 6'!$A$6:$J$6</definedName>
    <definedName name="Z_67CBF878_9B6D_4369_9C0A_44498E187CD4_.wvu.FilterData" localSheetId="1" hidden="1">'HTM Lisa 6'!$A$6:$J$6</definedName>
    <definedName name="Z_68798875_96F8_4A80_BD75_34A84067C7BA_.wvu.FilterData" localSheetId="1" hidden="1">'HTM Lisa 6'!$A$6:$J$9</definedName>
    <definedName name="Z_6A268083_C17A_42D5_9E0F_3EF4A280763D_.wvu.FilterData" localSheetId="1" hidden="1">'HTM Lisa 6'!$A$6:$J$9</definedName>
    <definedName name="Z_6AE4744F_293A_4458_B4AE_4C1D696D3A86_.wvu.FilterData" localSheetId="1" hidden="1">'HTM Lisa 6'!$A$6:$J$9</definedName>
    <definedName name="Z_6AF4AD02_3F09_4320_8565_2CF22E6D87B6_.wvu.FilterData" localSheetId="1" hidden="1">'HTM Lisa 6'!$A$6:$J$9</definedName>
    <definedName name="Z_6AF4AD02_3F09_4320_8565_2CF22E6D87B6_.wvu.FilterData" localSheetId="2" hidden="1">'Kutsekoolid Lisa 7'!$A$6:$K$62</definedName>
    <definedName name="Z_6AF4AD02_3F09_4320_8565_2CF22E6D87B6_.wvu.FilterData" localSheetId="3" hidden="1">'Riigi üldha Lisa 9'!$A$6:$K$8</definedName>
    <definedName name="Z_6AF4AD02_3F09_4320_8565_2CF22E6D87B6_.wvu.PrintArea" localSheetId="1" hidden="1">'HTM Lisa 6'!$A$1:$J$17</definedName>
    <definedName name="Z_70E701B3_C547_4533_B844_02409FBFDE12_.wvu.FilterData" localSheetId="1" hidden="1">'HTM Lisa 6'!$A$6:$J$6</definedName>
    <definedName name="Z_74DEA3FC_E223_43D1_B098_D70B0A7E0E95_.wvu.FilterData" localSheetId="1" hidden="1">'HTM Lisa 6'!$A$6:$K$9</definedName>
    <definedName name="Z_74DEA3FC_E223_43D1_B098_D70B0A7E0E95_.wvu.FilterData" localSheetId="2" hidden="1">'Kutsekoolid Lisa 7'!$A$6:$K$62</definedName>
    <definedName name="Z_74DEA3FC_E223_43D1_B098_D70B0A7E0E95_.wvu.FilterData" localSheetId="3" hidden="1">'Riigi üldha Lisa 9'!$A$6:$K$8</definedName>
    <definedName name="Z_7733255A_AFCC_4D19_AD07_F2C9DEBEE0AD_.wvu.FilterData" localSheetId="1" hidden="1">'HTM Lisa 6'!$A$6:$J$6</definedName>
    <definedName name="Z_7986DDB9_1690_4753_9993_02A340AADC5B_.wvu.FilterData" localSheetId="1" hidden="1">'HTM Lisa 6'!$A$6:$J$9</definedName>
    <definedName name="Z_79A5546D_CCD1_486C_93B8_31FAB3F7191E_.wvu.FilterData" localSheetId="2" hidden="1">'Kutsekoolid Lisa 7'!$A$6:$K$62</definedName>
    <definedName name="Z_7A8B17B4_6445_4672_895F_67ED81DEC4C7_.wvu.FilterData" localSheetId="1" hidden="1">'HTM Lisa 6'!$A$6:$J$9</definedName>
    <definedName name="Z_7A8B17B4_6445_4672_895F_67ED81DEC4C7_.wvu.FilterData" localSheetId="2" hidden="1">'Kutsekoolid Lisa 7'!$A$6:$K$6</definedName>
    <definedName name="Z_7E7474DB_2AAF_4B38_B810_8B119A5361CA_.wvu.FilterData" localSheetId="1" hidden="1">'HTM Lisa 6'!$A$6:$J$6</definedName>
    <definedName name="Z_86C8C0BB_F8BF_4CBF_A8DA_525D2E3CF91C_.wvu.FilterData" localSheetId="1" hidden="1">'HTM Lisa 6'!$A$6:$J$9</definedName>
    <definedName name="Z_8936082E_4FEF_4DE3_8FF2_1FFAA6C74499_.wvu.FilterData" localSheetId="1" hidden="1">'HTM Lisa 6'!$A$6:$J$9</definedName>
    <definedName name="Z_8936082E_4FEF_4DE3_8FF2_1FFAA6C74499_.wvu.FilterData" localSheetId="2" hidden="1">'Kutsekoolid Lisa 7'!$A$6:$K$6</definedName>
    <definedName name="Z_8C1CA08D_E382_4411_8737_B86F1699DEA1_.wvu.FilterData" localSheetId="1" hidden="1">'HTM Lisa 6'!$A$6:$J$6</definedName>
    <definedName name="Z_90F1382B_960A_41E1_A70F_ADA63F490263_.wvu.FilterData" localSheetId="1" hidden="1">'HTM Lisa 6'!$A$6:$J$9</definedName>
    <definedName name="Z_92B27308_EE4C_4A1D_A5C8_726F2CC47EBE_.wvu.FilterData" localSheetId="1" hidden="1">'HTM Lisa 6'!$A$6:$J$6</definedName>
    <definedName name="Z_92D02F3A_D9BC_469E_A835_B21D1A009A21_.wvu.FilterData" localSheetId="2" hidden="1">'Kutsekoolid Lisa 7'!$A$6:$K$6</definedName>
    <definedName name="Z_9361A970_8891_4ED4_838A_E11472D255DC_.wvu.FilterData" localSheetId="1" hidden="1">'HTM Lisa 6'!$A$6:$J$6</definedName>
    <definedName name="Z_94CDF189_257C_4937_A37E_C34948D15FE0_.wvu.FilterData" localSheetId="1" hidden="1">'HTM Lisa 6'!$A$6:$J$6</definedName>
    <definedName name="Z_962DF0AB_9D6F_4B35_B310_606B3F0B7ABB_.wvu.FilterData" localSheetId="1" hidden="1">'HTM Lisa 6'!$A$6:$K$9</definedName>
    <definedName name="Z_988D23A1_5696_4170_B314_0C631809AB50_.wvu.FilterData" localSheetId="2" hidden="1">'Kutsekoolid Lisa 7'!$A$6:$K$62</definedName>
    <definedName name="Z_988D23A1_5696_4170_B314_0C631809AB50_.wvu.FilterData" localSheetId="3" hidden="1">'Riigi üldha Lisa 9'!$A$6:$K$8</definedName>
    <definedName name="Z_994ACCAE_EA68_419F_B2FB_71594868B4E8_.wvu.FilterData" localSheetId="1" hidden="1">'HTM Lisa 6'!$A$6:$J$6</definedName>
    <definedName name="Z_9ACD8D3A_74EB_426B_95EE_E89E23CEE031_.wvu.FilterData" localSheetId="1" hidden="1">'HTM Lisa 6'!$A$6:$K$9</definedName>
    <definedName name="Z_9ACD8D3A_74EB_426B_95EE_E89E23CEE031_.wvu.FilterData" localSheetId="2" hidden="1">'Kutsekoolid Lisa 7'!$A$6:$K$62</definedName>
    <definedName name="Z_9ACD8D3A_74EB_426B_95EE_E89E23CEE031_.wvu.FilterData" localSheetId="3" hidden="1">'Riigi üldha Lisa 9'!$A$6:$K$8</definedName>
    <definedName name="Z_9ACD8D3A_74EB_426B_95EE_E89E23CEE031_.wvu.PrintArea" localSheetId="1" hidden="1">'HTM Lisa 6'!$A$1:$J$17</definedName>
    <definedName name="Z_9C09877D_7E33_4091_8D1E_5396E96C2798_.wvu.FilterData" localSheetId="1" hidden="1">'HTM Lisa 6'!$A$6:$J$9</definedName>
    <definedName name="Z_9C09877D_7E33_4091_8D1E_5396E96C2798_.wvu.FilterData" localSheetId="2" hidden="1">'Kutsekoolid Lisa 7'!$A$6:$K$6</definedName>
    <definedName name="Z_9D0AC5C2_9B66_4F07_9F59_A7366ECB2B05_.wvu.FilterData" localSheetId="1" hidden="1">'HTM Lisa 6'!$A$6:$J$6</definedName>
    <definedName name="Z_9D8690DA_3330_4D33_A6DD_84F34E61F5D4_.wvu.FilterData" localSheetId="1" hidden="1">'HTM Lisa 6'!$A$6:$J$6</definedName>
    <definedName name="Z_A5AF5D89_2C32_4AD2_9643_E56BD7426000_.wvu.FilterData" localSheetId="1" hidden="1">'HTM Lisa 6'!$A$6:$J$6</definedName>
    <definedName name="Z_A7139A97_BF07_4CB4_B196_C8FE49501700_.wvu.FilterData" localSheetId="1" hidden="1">'HTM Lisa 6'!$A$6:$J$6</definedName>
    <definedName name="Z_A71A0F8C_7940_49D8_8B0F_EB899A2C36DD_.wvu.FilterData" localSheetId="1" hidden="1">'HTM Lisa 6'!$A$6:$J$6</definedName>
    <definedName name="Z_A8970AA1_697B_4908_99D6_94F1595CDEB1_.wvu.FilterData" localSheetId="1" hidden="1">'HTM Lisa 6'!$A$6:$J$6</definedName>
    <definedName name="Z_AB7248DF_98FF_42D8_9AB8_DD39C44DB025_.wvu.FilterData" localSheetId="2" hidden="1">'Kutsekoolid Lisa 7'!$A$6:$K$62</definedName>
    <definedName name="Z_AB7248DF_98FF_42D8_9AB8_DD39C44DB025_.wvu.FilterData" localSheetId="3" hidden="1">'Riigi üldha Lisa 9'!$A$6:$K$8</definedName>
    <definedName name="Z_B4D43E3E_D55E_4263_9C79_BCDC8BAF296F_.wvu.FilterData" localSheetId="1" hidden="1">'HTM Lisa 6'!$A$6:$J$6</definedName>
    <definedName name="Z_B5CB5749_5660_461C_97A5_2088D926CC99_.wvu.FilterData" localSheetId="1" hidden="1">'HTM Lisa 6'!$A$6:$J$6</definedName>
    <definedName name="Z_B6E6EC41_FEE2_431F_B369_DF83F84A45BC_.wvu.FilterData" localSheetId="1" hidden="1">'HTM Lisa 6'!$A$6:$J$6</definedName>
    <definedName name="Z_BA9A580C_5C0B_44D0_98DF_D4DB5F45E709_.wvu.FilterData" localSheetId="1" hidden="1">'HTM Lisa 6'!$A$6:$K$9</definedName>
    <definedName name="Z_BD3BADE9_7603_42CF_AB48_DFD327929818_.wvu.FilterData" localSheetId="2" hidden="1">'Kutsekoolid Lisa 7'!$A$6:$K$6</definedName>
    <definedName name="Z_BE7809CC_7B02_498B_A59E_EA2770A223C0_.wvu.FilterData" localSheetId="2" hidden="1">'Kutsekoolid Lisa 7'!$A$6:$K$6</definedName>
    <definedName name="Z_C096E7A3_7951_4304_B25C_2D7BA2636419_.wvu.FilterData" localSheetId="1" hidden="1">'HTM Lisa 6'!$A$6:$J$9</definedName>
    <definedName name="Z_C195C640_6E08_4B86_B0C3_1B6E82776FDA_.wvu.FilterData" localSheetId="1" hidden="1">'HTM Lisa 6'!$A$6:$J$6</definedName>
    <definedName name="Z_C1BB8D7F_658F_4563_8C2A_AE87E34ABAD7_.wvu.FilterData" localSheetId="1" hidden="1">'HTM Lisa 6'!$A$6:$J$9</definedName>
    <definedName name="Z_C1BB8D7F_658F_4563_8C2A_AE87E34ABAD7_.wvu.FilterData" localSheetId="2" hidden="1">'Kutsekoolid Lisa 7'!$A$6:$K$6</definedName>
    <definedName name="Z_C22623D0_85B9_4C40_A47D_7610ABE5DF06_.wvu.FilterData" localSheetId="1" hidden="1">'HTM Lisa 6'!$A$6:$J$9</definedName>
    <definedName name="Z_C90ABE3E_EB23_47AE_962E_F8E923DCF051_.wvu.FilterData" localSheetId="2" hidden="1">'Kutsekoolid Lisa 7'!$A$6:$K$6</definedName>
    <definedName name="Z_CDF46745_7052_4641_8606_75D3736C2DB7_.wvu.FilterData" localSheetId="1" hidden="1">'HTM Lisa 6'!$A$6:$J$6</definedName>
    <definedName name="Z_D061390C_6516_4B65_89FE_BCE9AE25F500_.wvu.FilterData" localSheetId="1" hidden="1">'HTM Lisa 6'!$A$6:$J$9</definedName>
    <definedName name="Z_D061390C_6516_4B65_89FE_BCE9AE25F500_.wvu.FilterData" localSheetId="2" hidden="1">'Kutsekoolid Lisa 7'!$A$6:$K$62</definedName>
    <definedName name="Z_D061390C_6516_4B65_89FE_BCE9AE25F500_.wvu.FilterData" localSheetId="3" hidden="1">'Riigi üldha Lisa 9'!$A$6:$K$8</definedName>
    <definedName name="Z_D061390C_6516_4B65_89FE_BCE9AE25F500_.wvu.PrintArea" localSheetId="1" hidden="1">'HTM Lisa 6'!$A$1:$J$9</definedName>
    <definedName name="Z_D0F9ECED_8828_4CD2_86F4_7423EFA06B30_.wvu.FilterData" localSheetId="1" hidden="1">'HTM Lisa 6'!$A$6:$J$9</definedName>
    <definedName name="Z_D17ADA7A_A7C2_49D7_B71B_37784B2BA4AC_.wvu.FilterData" localSheetId="1" hidden="1">'HTM Lisa 6'!$A$6:$K$9</definedName>
    <definedName name="Z_D17ADA7A_A7C2_49D7_B71B_37784B2BA4AC_.wvu.FilterData" localSheetId="2" hidden="1">'Kutsekoolid Lisa 7'!$A$6:$K$62</definedName>
    <definedName name="Z_D17ADA7A_A7C2_49D7_B71B_37784B2BA4AC_.wvu.FilterData" localSheetId="3" hidden="1">'Riigi üldha Lisa 9'!$A$6:$K$8</definedName>
    <definedName name="Z_D17ADA7A_A7C2_49D7_B71B_37784B2BA4AC_.wvu.PrintArea" localSheetId="1" hidden="1">'HTM Lisa 6'!$A$1:$J$17</definedName>
    <definedName name="Z_D2AE828F_4BD0_4BF9_96E7_44F9C92A35A4_.wvu.FilterData" localSheetId="1" hidden="1">'HTM Lisa 6'!$A$6:$J$6</definedName>
    <definedName name="Z_D52DEF65_47E9_424D_A902_6967E21E7979_.wvu.FilterData" localSheetId="1" hidden="1">'HTM Lisa 6'!$A$6:$J$9</definedName>
    <definedName name="Z_D52DEF65_47E9_424D_A902_6967E21E7979_.wvu.FilterData" localSheetId="2" hidden="1">'Kutsekoolid Lisa 7'!$A$6:$K$6</definedName>
    <definedName name="Z_D62E0928_2E0D_4F8D_85C0_5AB7E0FC6A95_.wvu.FilterData" localSheetId="1" hidden="1">'HTM Lisa 6'!$A$6:$J$9</definedName>
    <definedName name="Z_DA78878C_D29E_45A8_93E2_EEE827F3FA98_.wvu.FilterData" localSheetId="1" hidden="1">'HTM Lisa 6'!$A$6:$K$9</definedName>
    <definedName name="Z_DA78878C_D29E_45A8_93E2_EEE827F3FA98_.wvu.FilterData" localSheetId="2" hidden="1">'Kutsekoolid Lisa 7'!$A$6:$K$62</definedName>
    <definedName name="Z_DA78878C_D29E_45A8_93E2_EEE827F3FA98_.wvu.FilterData" localSheetId="3" hidden="1">'Riigi üldha Lisa 9'!$A$6:$K$8</definedName>
    <definedName name="Z_DA78878C_D29E_45A8_93E2_EEE827F3FA98_.wvu.PrintTitles" localSheetId="1" hidden="1">'HTM Lisa 6'!$6:$6</definedName>
    <definedName name="Z_E3C54680_7F7D_465D_B8EC_DEC913AE2609_.wvu.FilterData" localSheetId="1" hidden="1">'HTM Lisa 6'!$A$6:$K$9</definedName>
    <definedName name="Z_E3C54680_7F7D_465D_B8EC_DEC913AE2609_.wvu.FilterData" localSheetId="3" hidden="1">'Riigi üldha Lisa 9'!$A$6:$K$8</definedName>
    <definedName name="Z_E554DA0A_6B5B_4A50_AA46_4FE6E7587640_.wvu.FilterData" localSheetId="1" hidden="1">'HTM Lisa 6'!$A$6:$K$9</definedName>
    <definedName name="Z_EC4A94E3_8A2F_4932_AE65_661346BE0734_.wvu.FilterData" localSheetId="1" hidden="1">'HTM Lisa 6'!$A$6:$J$9</definedName>
    <definedName name="Z_EC4A94E3_8A2F_4932_AE65_661346BE0734_.wvu.FilterData" localSheetId="2" hidden="1">'Kutsekoolid Lisa 7'!$A$6:$K$6</definedName>
    <definedName name="Z_EC4A94E3_8A2F_4932_AE65_661346BE0734_.wvu.FilterData" localSheetId="3" hidden="1">'Riigi üldha Lisa 9'!$A$6:$K$8</definedName>
    <definedName name="Z_EEFE4533_0C11_486E_8D4C_485D7EC669B0_.wvu.FilterData" localSheetId="1" hidden="1">'HTM Lisa 6'!$A$6:$J$6</definedName>
    <definedName name="Z_F22E5B72_1395_4970_989D_770E69B48094_.wvu.FilterData" localSheetId="1" hidden="1">'HTM Lisa 6'!$A$6:$J$6</definedName>
    <definedName name="Z_F551C14A_7D0E_4BAC_B3A6_5897F7DD6F6D_.wvu.FilterData" localSheetId="1" hidden="1">'HTM Lisa 6'!$A$6:$J$6</definedName>
    <definedName name="Z_F5AB031C_F9BB_4862_B99F_EA8124520148_.wvu.FilterData" localSheetId="1" hidden="1">'HTM Lisa 6'!$A$6:$J$6</definedName>
    <definedName name="Z_F636727F_E6B6_4F5B_82ED_AF52C27D48B0_.wvu.FilterData" localSheetId="1" hidden="1">'HTM Lisa 6'!$A$6:$J$6</definedName>
    <definedName name="Z_F6A5B492_149F_427F_A546_DB6FF788466D_.wvu.FilterData" localSheetId="1" hidden="1">'HTM Lisa 6'!$A$6:$K$9</definedName>
    <definedName name="Z_F6A5B492_149F_427F_A546_DB6FF788466D_.wvu.FilterData" localSheetId="2" hidden="1">'Kutsekoolid Lisa 7'!$A$6:$K$6</definedName>
    <definedName name="Z_F6A5B492_149F_427F_A546_DB6FF788466D_.wvu.FilterData" localSheetId="3" hidden="1">'Riigi üldha Lisa 9'!$A$6:$K$8</definedName>
    <definedName name="Z_F6A5B492_149F_427F_A546_DB6FF788466D_.wvu.PrintArea" localSheetId="1" hidden="1">'HTM Lisa 6'!$A$1:$J$17</definedName>
    <definedName name="Z_F6F34D08_0E2D_41A9_AF4D_AEFE1830F94C_.wvu.FilterData" localSheetId="3" hidden="1">'Riigi üldha Lisa 9'!$A$6:$K$8</definedName>
    <definedName name="Z_F7FCE389_BD57_4152_AD73_3ABA1C11206D_.wvu.FilterData" localSheetId="1" hidden="1">'HTM Lisa 6'!$A$6:$J$9</definedName>
    <definedName name="Z_F7FCE389_BD57_4152_AD73_3ABA1C11206D_.wvu.FilterData" localSheetId="2" hidden="1">'Kutsekoolid Lisa 7'!$A$6:$K$62</definedName>
    <definedName name="Z_F7FCE389_BD57_4152_AD73_3ABA1C11206D_.wvu.FilterData" localSheetId="3" hidden="1">'Riigi üldha Lisa 9'!$A$6:$K$8</definedName>
    <definedName name="Z_F7FCE389_BD57_4152_AD73_3ABA1C11206D_.wvu.PrintArea" localSheetId="1" hidden="1">'HTM Lisa 6'!$A$1:$J$17</definedName>
    <definedName name="Z_FB072BD7_B0CB_4C5E_9E85_369BBB901562_.wvu.FilterData" localSheetId="1" hidden="1">'HTM Lisa 6'!$A$6:$J$9</definedName>
    <definedName name="Z_FB5B666D_02FA_493B_87C7_D48466818402_.wvu.FilterData" localSheetId="1" hidden="1">'HTM Lisa 6'!$A$6:$J$9</definedName>
    <definedName name="Z_FB5B666D_02FA_493B_87C7_D48466818402_.wvu.FilterData" localSheetId="2" hidden="1">'Kutsekoolid Lisa 7'!$A$6:$K$62</definedName>
    <definedName name="Z_FB5B666D_02FA_493B_87C7_D48466818402_.wvu.FilterData" localSheetId="3" hidden="1">'Riigi üldha Lisa 9'!$A$6:$K$8</definedName>
    <definedName name="Z_FBD54D8F_A1F1_4D99_8BDE_DE23D7E8857E_.wvu.FilterData" localSheetId="1" hidden="1">'HTM Lisa 6'!$A$6:$J$6</definedName>
    <definedName name="Z_FDB55630_959B_4B23_A96B_DC8EC83784F7_.wvu.FilterData" localSheetId="1" hidden="1">'HTM Lisa 6'!$A$6:$J$6</definedName>
  </definedNames>
  <calcPr calcId="191028"/>
  <customWorkbookViews>
    <customWorkbookView name="Marika Mändmets - Eravaade" guid="{2A080FF0-75F3-4D1D-9344-EAAAF21F2765}" mergeInterval="0" personalView="1" maximized="1" xWindow="-9" yWindow="-9" windowWidth="1938" windowHeight="1048" activeSheetId="1"/>
    <customWorkbookView name="Thea Veltri-Noor - Eravaade" guid="{F7FCE389-BD57-4152-AD73-3ABA1C11206D}" mergeInterval="0" personalView="1" maximized="1" xWindow="-11" yWindow="-11" windowWidth="1942" windowHeight="1042" activeSheetId="2"/>
    <customWorkbookView name="Tiina Kõllamaa - Eravaade" guid="{9ACD8D3A-74EB-426B-95EE-E89E23CEE031}" mergeInterval="0" personalView="1" maximized="1" xWindow="-8" yWindow="-8" windowWidth="1936" windowHeight="1056" activeSheetId="1"/>
    <customWorkbookView name="Pirkko Külanurm - Eravaade" guid="{6AF4AD02-3F09-4320-8565-2CF22E6D87B6}" mergeInterval="0" personalView="1" maximized="1" xWindow="-11" yWindow="-11" windowWidth="3862" windowHeight="2122" activeSheetId="2"/>
    <customWorkbookView name="Lii Alaver - Eravaade" guid="{12F02752-99CA-4868-965F-C98417CFB129}" mergeInterval="0" personalView="1" maximized="1" xWindow="3829" yWindow="-11" windowWidth="3862" windowHeight="2122" activeSheetId="8"/>
    <customWorkbookView name="Tiina Ellervee - Eravaade" guid="{74DEA3FC-E223-43D1-B098-D70B0A7E0E95}" mergeInterval="0" personalView="1" maximized="1" xWindow="1912" yWindow="-8" windowWidth="1936" windowHeight="1056" activeSheetId="5"/>
    <customWorkbookView name="Pille Tarto - Eravaade" guid="{F6A5B492-149F-427F-A546-DB6FF788466D}" mergeInterval="0" personalView="1" maximized="1" xWindow="-11" yWindow="-11" windowWidth="3862" windowHeight="2122" activeSheetId="2"/>
    <customWorkbookView name="Salle Andresson - Eravaade" guid="{5B96E758-6F33-45DC-B0BD-3B11B001FDA4}" mergeInterval="0" personalView="1" maximized="1" xWindow="-8" yWindow="-8" windowWidth="1936" windowHeight="1056" activeSheetId="4"/>
    <customWorkbookView name="Marje Laaneots - Eravaade" guid="{1CBD32D2-820B-4454-9CE8-83030C3145B8}" mergeInterval="0" personalView="1" maximized="1" xWindow="-11" yWindow="-11" windowWidth="2326" windowHeight="1258" activeSheetId="2"/>
    <customWorkbookView name="Evelin Jõgi - Eravaade" guid="{1A36E707-891C-4C3A-B690-2DD1CB59F24C}" mergeInterval="0" personalView="1" maximized="1" xWindow="-11" yWindow="-11" windowWidth="3862" windowHeight="2122" activeSheetId="5"/>
    <customWorkbookView name="Windowsi kasutaja - Eravaade" guid="{E428EC31-1448-4E89-9CC4-6C09BF3B22B5}" mergeInterval="0" personalView="1" maximized="1" xWindow="-2409" yWindow="645" windowWidth="2418" windowHeight="1318" activeSheetId="2"/>
    <customWorkbookView name="Gunnar Hannus - Eravaade" guid="{2D87CC1A-C02F-4A27-9399-52291432413E}" mergeInterval="0" personalView="1" maximized="1" xWindow="-11" yWindow="-11" windowWidth="3862" windowHeight="2122" activeSheetId="3"/>
    <customWorkbookView name="Tiia Ojasalu - Eravaade" guid="{5AC578A9-C59B-4B74-8C03-4930AD878BA0}" mergeInterval="0" personalView="1" maximized="1" xWindow="-8" yWindow="-8" windowWidth="1696" windowHeight="1026" activeSheetId="1"/>
    <customWorkbookView name="Kristel Mägi - Eravaade" guid="{D17ADA7A-A7C2-49D7-B71B-37784B2BA4AC}" mergeInterval="0" personalView="1" maximized="1" xWindow="-12" yWindow="-12" windowWidth="1944" windowHeight="1154" activeSheetId="1"/>
    <customWorkbookView name="Kristi Laanoja - Eravaade" guid="{D061390C-6516-4B65-89FE-BCE9AE25F500}" mergeInterval="0" personalView="1" maximized="1" xWindow="-11" yWindow="-11" windowWidth="3862" windowHeight="2122" activeSheetId="8"/>
    <customWorkbookView name="Kristi Laanoja - HTM - Eravaade" guid="{DA78878C-D29E-45A8-93E2-EEE827F3FA98}" mergeInterval="0" personalView="1" maximized="1" xWindow="-8" yWindow="-8" windowWidth="2064" windowHeight="1120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" i="2" l="1"/>
  <c r="I8" i="2"/>
  <c r="I8" i="3"/>
  <c r="J8" i="3"/>
  <c r="J7" i="3"/>
  <c r="J9" i="3"/>
  <c r="J10" i="3"/>
  <c r="J11" i="3"/>
  <c r="J62" i="3"/>
  <c r="I62" i="3"/>
  <c r="H62" i="3"/>
  <c r="J8" i="5"/>
  <c r="I7" i="2"/>
  <c r="J7" i="5"/>
  <c r="J9" i="5"/>
  <c r="I9" i="5"/>
  <c r="H9" i="5"/>
  <c r="G9" i="2"/>
  <c r="I9" i="2"/>
</calcChain>
</file>

<file path=xl/sharedStrings.xml><?xml version="1.0" encoding="utf-8"?>
<sst xmlns="http://schemas.openxmlformats.org/spreadsheetml/2006/main" count="420" uniqueCount="75">
  <si>
    <t>Eelarve muudatuste lühiselgitused</t>
  </si>
  <si>
    <t>HTMi vastutusala</t>
  </si>
  <si>
    <t>Selgitus</t>
  </si>
  <si>
    <t>Riigikoolide osakond</t>
  </si>
  <si>
    <t>31.08.2026 tegevuse lõpetanud koolide (Hiiumaa Ametikool, Hiiumaa Gümnaasium, Pärnu Täiskasvanute Gümnaasium) jäägid viiaks üle õigusjärglasele. Täpsemad selgitused kooliti on toodud lisa 7 ja lisa 9 selgitaval töölehel.</t>
  </si>
  <si>
    <t>Riigi kutseõppeasutustele eraldatakse kutseõppe jagamata vahendite realt (lisa6) täiendavaid vahendeid uute õppijate toidukulude toetuseks, täiendavateks õppevahenditeks ning eelarve lisavajaduste katteks.  Täpsemad selgitused kooliti on toodud lisa 7 selgitaval töölehel.</t>
  </si>
  <si>
    <t>Lisa 6 "Haridus- ja Teadusministeeriumi eelarve jaotus" muudatuse lisamaterjal</t>
  </si>
  <si>
    <t>(eurodes)</t>
  </si>
  <si>
    <t>Programm</t>
  </si>
  <si>
    <t>Meede</t>
  </si>
  <si>
    <t>Tegevus</t>
  </si>
  <si>
    <t>Eelarve liik+ eelarve objekt</t>
  </si>
  <si>
    <t>Eelarve  konto
(K, I)</t>
  </si>
  <si>
    <t xml:space="preserve">Tegevuse kirjeldus </t>
  </si>
  <si>
    <t>2026. a ministri liigendus</t>
  </si>
  <si>
    <t>Muudatus</t>
  </si>
  <si>
    <t>2026. a ministri muudetud liigendus</t>
  </si>
  <si>
    <t>Muudatuse selgitused</t>
  </si>
  <si>
    <t>Haridus- ja noorteprogramm</t>
  </si>
  <si>
    <t>Õpivõimalused ja hariduse korraldus</t>
  </si>
  <si>
    <t>Juurdepääsu tagamine üld- ja kutseharidusele</t>
  </si>
  <si>
    <t>K</t>
  </si>
  <si>
    <t>Kutseõppe tegevus- ja sotsiaaltoetused</t>
  </si>
  <si>
    <t>Riigi kutseõppeasutustele erladatakse täiendavad vahendid uute õppijate toidukulude toetuseks, täiendavateks õppevahenditeks ning eelarve lisavajaduste katteks.  Täpsemad selgitused kooliti on toodud lisa 7 selgitaval töölehel.</t>
  </si>
  <si>
    <t>Kutseõppe tegevus- ja sotsiaaltoetused KOV ja erakoolidele</t>
  </si>
  <si>
    <t>Toidukulude toetus KOV koolide uutele õppijatele perioodiks september-detsember. Vahendid planeeritud tegevustoetuseks Taru Rakenduslikule Kolledžile.</t>
  </si>
  <si>
    <t>Üldkokkuvõte</t>
  </si>
  <si>
    <t>Lisa 7 "Kutseõppeasutuste eelarvete jaotused" muudatuse lisamaterjal</t>
  </si>
  <si>
    <t>Eelarveüksuse nimetus</t>
  </si>
  <si>
    <t>Eelarve liik ja eelarve objekt</t>
  </si>
  <si>
    <t xml:space="preserve">2026. a ministri liigendus
</t>
  </si>
  <si>
    <t>Hiiumaa gümnaasium ja rakenduslik kolledž</t>
  </si>
  <si>
    <t>Haridusvõrgu korrastamine ja arendamine</t>
  </si>
  <si>
    <t>20SE020009</t>
  </si>
  <si>
    <t>Kinnisvara korrashoiuteenused, remonttööd ja soetused</t>
  </si>
  <si>
    <t>Minisrtri 25.02.2026 käskirjaga nr 1.1-2/26/42 "Hiiumaa gümnaasiumi ja rakendusliku kolledži, Hiiumaa Ametikooli ja Hiiumaa Gümnaasiumi ümberkorraldamine" liidetud koolide kasutamata eelarve üle viimine uuele koolile.</t>
  </si>
  <si>
    <t>Tegevuse Juurdepääsu tagamine üld- ja kutseharidusele read kokku</t>
  </si>
  <si>
    <t>Hiiumaa Ametikool</t>
  </si>
  <si>
    <t>Pärnu Hariduskeskus</t>
  </si>
  <si>
    <t>Minisrtri 23.02.2026 käskirjaga nr 1.1-2/26/41 "Pärnumaa Kutsehariduskeskuse ja Pärnu Täiskasvanute Gümnaasiumi ümberkorraldamine" liidetud kooli kasutamata eelarve üle toomine uuele koolile.</t>
  </si>
  <si>
    <t>Haapsalu Kutsehariduskeskus</t>
  </si>
  <si>
    <t>Kutseõppe sotsiaaltoetused</t>
  </si>
  <si>
    <t>Toidukulude toetus uutele õppijatele perioodiks september-detsember.</t>
  </si>
  <si>
    <t>Heino Elleri Muusikakool</t>
  </si>
  <si>
    <t>Ida-Virumaa Kutsehariduskeskus</t>
  </si>
  <si>
    <t>Järvamaa Rakenduslik Kolledž</t>
  </si>
  <si>
    <t>Kuressaare Ametikool</t>
  </si>
  <si>
    <t>Luua Metsanduskool</t>
  </si>
  <si>
    <t>Majandus- ja Teeninduskolledž</t>
  </si>
  <si>
    <t>Olustvere Teenindus- ja Maamajanduskool</t>
  </si>
  <si>
    <t>Rakvere Ametikool</t>
  </si>
  <si>
    <t>Raplamaa Rakenduslik Kolledž</t>
  </si>
  <si>
    <t>Räpina Aianduskool</t>
  </si>
  <si>
    <t>Tallinna Muusika- ja Balletikool</t>
  </si>
  <si>
    <t>Tallinna Tehnoloogiakolledž</t>
  </si>
  <si>
    <t>Tartu Kunstikool</t>
  </si>
  <si>
    <t>Valgamaa Kutseõppekeskus</t>
  </si>
  <si>
    <t>Viljandi Kutseõppekeskus</t>
  </si>
  <si>
    <t>Võrumaa Haridus- ja Tehnoloogiakeskus</t>
  </si>
  <si>
    <t>Eesti Merekool</t>
  </si>
  <si>
    <t>Kutseõppe tegevustoetused</t>
  </si>
  <si>
    <t>Lisaeelarve õpilaste mereohutusalaste koolituste kulude katteks.</t>
  </si>
  <si>
    <t>Majutuskulu hüvitamise toetus õpilastele koolis, kus ei ole õpilaskodu.</t>
  </si>
  <si>
    <t>Täiendavad vahendid seoses rahastusmudeli muutusega üle 5%.</t>
  </si>
  <si>
    <t>Lisaeelarve e-piima pankrotiga seotud kulude hüvitamine.</t>
  </si>
  <si>
    <t>Lisareelarve elektrituuliku labade hooldaja õppekava õpilaste ohutusalaste koolituste kulude katteks.</t>
  </si>
  <si>
    <t>Lisaeelarve seoses koolide ümberkorraldusega  31.08.2026, ühekordseteks kuludeks.</t>
  </si>
  <si>
    <t>Lisaeelarve seoses koolide ümberkorraldusega 30 06.2026. Lisavahendid perioodi 01.07-31.12.2026 ühekordsete kulude katteks.</t>
  </si>
  <si>
    <t>Majutuskulu hüvitamise toetus õpilastele koolis, kus ei ole õpilaskodu. Lisavahendid õpilaste arvu kasvuga seotud kuludeks, sh ruumide rent.</t>
  </si>
  <si>
    <t>Lisa 9 "Riigi üldhariduskoolide eelarvete jaotused" muudatuse lisamaterjal</t>
  </si>
  <si>
    <t>Hiiumaa Gümnaasium</t>
  </si>
  <si>
    <t>Minisrtri 25.02.2026 käskirjaga nr 1.1-2/26/42 "Hiiumaa gümnaasiumi ja rakendusliku kolledži, Hiiumaa Ametikooli ja Hiiumaa Gümnaasiumi ümberkorraldamine" liidetud kooli kasutamata eelarve üle viimine uuele koolile.</t>
  </si>
  <si>
    <t>Pärnu Täiskasvanute Gümnaasium</t>
  </si>
  <si>
    <t>Minisrtri 23.02.2026 käskirjaga nr 1.1-2/26/41 "Pärnumaa Kutsehariduskeskuse ja Pärnu Täiskasvanute Gümnaasiumi ümberkorraldamine" liidetud kooli kasutamata eelarve üle viimine uuele koolile.</t>
  </si>
  <si>
    <t>Lisavahendid õppevahendite – ja inventari soetamiseks. Jagamise aluseks kutsekeskhariduse 05.10.26 õppijate arv.  Kutsekeskhariduse õppijad on kutsehariduse reformi üks prioriteete. Uute laiapõhjaliste õppekavade käimalükkamine vajab lisavahendeid.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</si>
</sst>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5" x14ac:knownFonts="1">
    <font>
      <sz val="11"/>
      <color theme="1"/>
      <name val="Calibri"/>
      <family val="2"/>
      <charset val="186"/>
      <scheme val="minor"/>
    </font>
    <font>
      <b/>
      <sz val="10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name val="Times New Roman"/>
      <family val="1"/>
      <charset val="186"/>
    </font>
    <font>
      <sz val="10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i/>
      <sz val="10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0"/>
      <name val="Arial"/>
      <family val="2"/>
      <charset val="186"/>
    </font>
    <font>
      <sz val="10"/>
      <color rgb="FFFF0000"/>
      <name val="Times New Roman"/>
      <family val="1"/>
      <charset val="186"/>
    </font>
    <font>
      <sz val="8"/>
      <name val="Calibri"/>
      <family val="2"/>
      <charset val="186"/>
      <scheme val="minor"/>
    </font>
    <font>
      <sz val="11"/>
      <name val="Times New Roman"/>
      <family val="1"/>
      <charset val="186"/>
    </font>
    <font>
      <b/>
      <sz val="10"/>
      <color rgb="FFFF0000"/>
      <name val="Times New Roman"/>
      <family val="1"/>
      <charset val="186"/>
    </font>
    <font>
      <b/>
      <sz val="10.5"/>
      <color theme="1"/>
      <name val="Times New Roman"/>
      <family val="1"/>
      <charset val="186"/>
    </font>
    <font>
      <b/>
      <sz val="10.5"/>
      <name val="Times New Roman"/>
      <family val="1"/>
      <charset val="186"/>
    </font>
    <font>
      <sz val="10.5"/>
      <color theme="1"/>
      <name val="Times New Roman"/>
      <family val="1"/>
      <charset val="186"/>
    </font>
    <font>
      <sz val="10.5"/>
      <name val="Times New Roman"/>
      <family val="1"/>
      <charset val="186"/>
    </font>
    <font>
      <sz val="10"/>
      <name val="Times New Roman"/>
      <family val="1"/>
    </font>
    <font>
      <sz val="10"/>
      <color theme="1"/>
      <name val="Times New Roman"/>
      <family val="1"/>
    </font>
    <font>
      <i/>
      <sz val="10"/>
      <name val="Times New Roman"/>
      <family val="1"/>
    </font>
    <font>
      <b/>
      <sz val="10"/>
      <color theme="1"/>
      <name val="Times New Roman"/>
      <family val="1"/>
    </font>
    <font>
      <i/>
      <sz val="10.5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1"/>
      <color theme="1"/>
      <name val="Times New Roman"/>
      <family val="1"/>
    </font>
    <font>
      <sz val="10"/>
      <color rgb="FFFF0000"/>
      <name val="Times New Roman"/>
      <family val="1"/>
    </font>
    <font>
      <sz val="10"/>
      <color rgb="FFC00000"/>
      <name val="Times New Roman"/>
      <family val="1"/>
      <charset val="186"/>
    </font>
    <font>
      <b/>
      <sz val="10.5"/>
      <color rgb="FFFF0000"/>
      <name val="Times New Roman"/>
      <family val="1"/>
      <charset val="186"/>
    </font>
    <font>
      <sz val="10.5"/>
      <color rgb="FFFF0000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color theme="1"/>
      <name val="Aptos"/>
      <family val="2"/>
    </font>
    <font>
      <b/>
      <sz val="12"/>
      <color theme="1"/>
      <name val="Times New Roman"/>
      <family val="1"/>
    </font>
    <font>
      <sz val="10.5"/>
      <name val="Times New Roman"/>
      <family val="1"/>
    </font>
    <font>
      <sz val="10.5"/>
      <color theme="1"/>
      <name val="Times New Roman"/>
      <family val="1"/>
    </font>
    <font>
      <sz val="10.5"/>
      <color rgb="FFFF0000"/>
      <name val="Times New Roman"/>
      <family val="1"/>
    </font>
    <font>
      <sz val="10"/>
      <color rgb="FF00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8" tint="0.59999389629810485"/>
        <bgColor theme="4" tint="0.79998168889431442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theme="4" tint="0.79998168889431442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8" fillId="0" borderId="0"/>
    <xf numFmtId="0" fontId="8" fillId="0" borderId="0"/>
  </cellStyleXfs>
  <cellXfs count="133">
    <xf numFmtId="0" fontId="0" fillId="0" borderId="0" xfId="0"/>
    <xf numFmtId="0" fontId="1" fillId="0" borderId="0" xfId="0" applyFont="1" applyAlignment="1">
      <alignment wrapText="1"/>
    </xf>
    <xf numFmtId="0" fontId="4" fillId="0" borderId="0" xfId="0" applyFont="1" applyAlignment="1">
      <alignment horizontal="right"/>
    </xf>
    <xf numFmtId="0" fontId="2" fillId="0" borderId="0" xfId="0" applyFont="1"/>
    <xf numFmtId="4" fontId="2" fillId="0" borderId="0" xfId="0" applyNumberFormat="1" applyFont="1"/>
    <xf numFmtId="0" fontId="4" fillId="0" borderId="0" xfId="0" applyFont="1" applyAlignment="1">
      <alignment vertical="center"/>
    </xf>
    <xf numFmtId="0" fontId="2" fillId="0" borderId="0" xfId="0" applyFont="1" applyAlignment="1">
      <alignment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right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right" vertical="top" wrapText="1"/>
    </xf>
    <xf numFmtId="0" fontId="4" fillId="0" borderId="0" xfId="0" applyFont="1"/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vertical="top" wrapText="1"/>
    </xf>
    <xf numFmtId="0" fontId="7" fillId="0" borderId="0" xfId="0" applyFont="1"/>
    <xf numFmtId="3" fontId="7" fillId="0" borderId="0" xfId="0" applyNumberFormat="1" applyFont="1" applyAlignment="1">
      <alignment horizontal="right"/>
    </xf>
    <xf numFmtId="0" fontId="5" fillId="0" borderId="0" xfId="0" applyFont="1" applyAlignment="1">
      <alignment horizontal="left"/>
    </xf>
    <xf numFmtId="0" fontId="4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4" fontId="4" fillId="0" borderId="1" xfId="0" applyNumberFormat="1" applyFont="1" applyBorder="1" applyAlignment="1">
      <alignment horizontal="right" vertical="center"/>
    </xf>
    <xf numFmtId="0" fontId="9" fillId="0" borderId="0" xfId="0" applyFont="1" applyAlignment="1">
      <alignment horizontal="center" wrapText="1"/>
    </xf>
    <xf numFmtId="0" fontId="9" fillId="0" borderId="0" xfId="0" applyFont="1"/>
    <xf numFmtId="4" fontId="9" fillId="0" borderId="0" xfId="0" applyNumberFormat="1" applyFont="1" applyAlignment="1">
      <alignment horizontal="right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center"/>
    </xf>
    <xf numFmtId="4" fontId="9" fillId="0" borderId="0" xfId="0" applyNumberFormat="1" applyFont="1" applyAlignment="1">
      <alignment wrapText="1"/>
    </xf>
    <xf numFmtId="4" fontId="12" fillId="0" borderId="0" xfId="0" applyNumberFormat="1" applyFont="1" applyAlignment="1">
      <alignment vertical="center" wrapText="1"/>
    </xf>
    <xf numFmtId="0" fontId="9" fillId="0" borderId="0" xfId="0" applyFont="1" applyAlignment="1">
      <alignment horizontal="right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2" fillId="0" borderId="1" xfId="0" applyFont="1" applyBorder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horizontal="center" vertical="center" wrapText="1"/>
    </xf>
    <xf numFmtId="3" fontId="13" fillId="4" borderId="1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3" fontId="15" fillId="0" borderId="0" xfId="0" applyNumberFormat="1" applyFont="1" applyAlignment="1">
      <alignment horizontal="right"/>
    </xf>
    <xf numFmtId="0" fontId="3" fillId="0" borderId="0" xfId="0" applyFont="1" applyAlignment="1">
      <alignment horizontal="center" vertical="top" wrapText="1"/>
    </xf>
    <xf numFmtId="0" fontId="7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top" wrapText="1"/>
    </xf>
    <xf numFmtId="0" fontId="20" fillId="4" borderId="1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left" wrapText="1"/>
    </xf>
    <xf numFmtId="0" fontId="18" fillId="0" borderId="0" xfId="0" applyFont="1" applyAlignment="1">
      <alignment wrapText="1"/>
    </xf>
    <xf numFmtId="0" fontId="18" fillId="0" borderId="0" xfId="0" applyFont="1" applyAlignment="1">
      <alignment horizontal="center" wrapText="1"/>
    </xf>
    <xf numFmtId="0" fontId="19" fillId="0" borderId="0" xfId="0" applyFont="1" applyAlignment="1">
      <alignment horizontal="right" vertical="top" wrapText="1"/>
    </xf>
    <xf numFmtId="0" fontId="15" fillId="0" borderId="0" xfId="0" applyFont="1" applyAlignment="1">
      <alignment vertical="top" wrapText="1"/>
    </xf>
    <xf numFmtId="0" fontId="15" fillId="0" borderId="0" xfId="0" applyFont="1" applyAlignment="1">
      <alignment horizontal="right" vertical="top" wrapText="1"/>
    </xf>
    <xf numFmtId="0" fontId="14" fillId="0" borderId="0" xfId="0" applyFont="1" applyAlignment="1">
      <alignment vertical="top" wrapText="1"/>
    </xf>
    <xf numFmtId="0" fontId="15" fillId="0" borderId="0" xfId="0" applyFont="1"/>
    <xf numFmtId="0" fontId="16" fillId="0" borderId="0" xfId="0" applyFont="1"/>
    <xf numFmtId="0" fontId="16" fillId="0" borderId="0" xfId="0" applyFont="1" applyAlignment="1">
      <alignment vertical="top" wrapText="1"/>
    </xf>
    <xf numFmtId="3" fontId="15" fillId="0" borderId="0" xfId="0" applyNumberFormat="1" applyFont="1"/>
    <xf numFmtId="0" fontId="23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25" fillId="3" borderId="1" xfId="0" applyFont="1" applyFill="1" applyBorder="1" applyAlignment="1">
      <alignment horizontal="left" vertical="center"/>
    </xf>
    <xf numFmtId="4" fontId="3" fillId="3" borderId="1" xfId="0" applyNumberFormat="1" applyFont="1" applyFill="1" applyBorder="1" applyAlignment="1">
      <alignment horizontal="right" vertical="center"/>
    </xf>
    <xf numFmtId="0" fontId="26" fillId="0" borderId="0" xfId="0" applyFont="1" applyAlignment="1">
      <alignment horizontal="left" vertical="top" wrapText="1"/>
    </xf>
    <xf numFmtId="0" fontId="27" fillId="0" borderId="0" xfId="0" applyFont="1" applyAlignment="1">
      <alignment horizontal="left"/>
    </xf>
    <xf numFmtId="0" fontId="27" fillId="0" borderId="0" xfId="0" applyFont="1" applyAlignment="1">
      <alignment horizontal="left" vertical="top"/>
    </xf>
    <xf numFmtId="0" fontId="9" fillId="3" borderId="1" xfId="0" applyFont="1" applyFill="1" applyBorder="1" applyAlignment="1">
      <alignment horizontal="left" vertical="center"/>
    </xf>
    <xf numFmtId="0" fontId="22" fillId="2" borderId="1" xfId="0" applyFont="1" applyFill="1" applyBorder="1" applyAlignment="1">
      <alignment horizontal="left"/>
    </xf>
    <xf numFmtId="0" fontId="11" fillId="3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 wrapText="1"/>
    </xf>
    <xf numFmtId="0" fontId="7" fillId="3" borderId="1" xfId="0" applyFont="1" applyFill="1" applyBorder="1" applyAlignment="1">
      <alignment horizontal="center"/>
    </xf>
    <xf numFmtId="4" fontId="28" fillId="3" borderId="1" xfId="0" applyNumberFormat="1" applyFont="1" applyFill="1" applyBorder="1"/>
    <xf numFmtId="0" fontId="15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30" fillId="0" borderId="0" xfId="0" applyFont="1" applyAlignment="1">
      <alignment horizontal="left" vertical="top"/>
    </xf>
    <xf numFmtId="4" fontId="24" fillId="0" borderId="0" xfId="0" applyNumberFormat="1" applyFont="1" applyAlignment="1">
      <alignment horizontal="right" vertical="top"/>
    </xf>
    <xf numFmtId="0" fontId="2" fillId="6" borderId="1" xfId="0" applyFont="1" applyFill="1" applyBorder="1" applyAlignment="1">
      <alignment horizontal="left" vertical="center" wrapText="1"/>
    </xf>
    <xf numFmtId="43" fontId="2" fillId="6" borderId="1" xfId="0" applyNumberFormat="1" applyFont="1" applyFill="1" applyBorder="1" applyAlignment="1">
      <alignment horizontal="center" vertical="center" wrapText="1"/>
    </xf>
    <xf numFmtId="4" fontId="2" fillId="6" borderId="1" xfId="0" applyNumberFormat="1" applyFont="1" applyFill="1" applyBorder="1" applyAlignment="1">
      <alignment vertical="center" wrapText="1"/>
    </xf>
    <xf numFmtId="0" fontId="26" fillId="0" borderId="0" xfId="0" applyFont="1" applyAlignment="1">
      <alignment vertical="center"/>
    </xf>
    <xf numFmtId="0" fontId="15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vertical="center" wrapText="1"/>
    </xf>
    <xf numFmtId="4" fontId="15" fillId="0" borderId="1" xfId="0" applyNumberFormat="1" applyFont="1" applyBorder="1" applyAlignment="1">
      <alignment vertical="center" wrapText="1"/>
    </xf>
    <xf numFmtId="0" fontId="31" fillId="0" borderId="1" xfId="0" applyFont="1" applyBorder="1" applyAlignment="1">
      <alignment vertical="center" wrapText="1"/>
    </xf>
    <xf numFmtId="0" fontId="22" fillId="5" borderId="1" xfId="0" applyFont="1" applyFill="1" applyBorder="1" applyAlignment="1">
      <alignment vertical="center" wrapText="1"/>
    </xf>
    <xf numFmtId="4" fontId="22" fillId="5" borderId="1" xfId="0" applyNumberFormat="1" applyFont="1" applyFill="1" applyBorder="1" applyAlignment="1">
      <alignment horizontal="right" vertical="center"/>
    </xf>
    <xf numFmtId="3" fontId="22" fillId="5" borderId="1" xfId="0" applyNumberFormat="1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0" xfId="0" applyAlignment="1">
      <alignment wrapText="1"/>
    </xf>
    <xf numFmtId="0" fontId="17" fillId="0" borderId="1" xfId="0" applyFont="1" applyBorder="1" applyAlignment="1">
      <alignment vertical="center" wrapText="1"/>
    </xf>
    <xf numFmtId="0" fontId="2" fillId="7" borderId="0" xfId="0" applyFont="1" applyFill="1"/>
    <xf numFmtId="0" fontId="33" fillId="7" borderId="0" xfId="0" applyFont="1" applyFill="1" applyAlignment="1">
      <alignment vertical="top"/>
    </xf>
    <xf numFmtId="4" fontId="2" fillId="7" borderId="1" xfId="0" applyNumberFormat="1" applyFont="1" applyFill="1" applyBorder="1" applyAlignment="1">
      <alignment horizontal="right" vertical="center" wrapText="1"/>
    </xf>
    <xf numFmtId="4" fontId="18" fillId="7" borderId="1" xfId="0" applyNumberFormat="1" applyFont="1" applyFill="1" applyBorder="1" applyAlignment="1">
      <alignment horizontal="right" vertical="center" wrapText="1"/>
    </xf>
    <xf numFmtId="4" fontId="9" fillId="7" borderId="0" xfId="0" applyNumberFormat="1" applyFont="1" applyFill="1" applyAlignment="1">
      <alignment horizontal="right" vertical="center" wrapText="1"/>
    </xf>
    <xf numFmtId="0" fontId="9" fillId="7" borderId="0" xfId="0" applyFont="1" applyFill="1" applyAlignment="1">
      <alignment horizontal="right"/>
    </xf>
    <xf numFmtId="4" fontId="9" fillId="7" borderId="0" xfId="0" applyNumberFormat="1" applyFont="1" applyFill="1" applyAlignment="1">
      <alignment horizontal="right"/>
    </xf>
    <xf numFmtId="4" fontId="9" fillId="7" borderId="0" xfId="0" applyNumberFormat="1" applyFont="1" applyFill="1" applyAlignment="1">
      <alignment wrapText="1"/>
    </xf>
    <xf numFmtId="0" fontId="2" fillId="7" borderId="0" xfId="0" applyFont="1" applyFill="1" applyAlignment="1">
      <alignment wrapText="1"/>
    </xf>
    <xf numFmtId="0" fontId="2" fillId="7" borderId="0" xfId="0" applyFont="1" applyFill="1" applyAlignment="1">
      <alignment horizontal="right" vertical="top" wrapText="1"/>
    </xf>
    <xf numFmtId="0" fontId="4" fillId="7" borderId="0" xfId="0" applyFont="1" applyFill="1" applyAlignment="1">
      <alignment vertical="top" wrapText="1"/>
    </xf>
    <xf numFmtId="0" fontId="2" fillId="7" borderId="0" xfId="0" applyFont="1" applyFill="1" applyAlignment="1">
      <alignment horizontal="right"/>
    </xf>
    <xf numFmtId="0" fontId="6" fillId="7" borderId="0" xfId="0" applyFont="1" applyFill="1" applyAlignment="1">
      <alignment horizontal="right"/>
    </xf>
    <xf numFmtId="4" fontId="4" fillId="7" borderId="1" xfId="0" applyNumberFormat="1" applyFont="1" applyFill="1" applyBorder="1" applyAlignment="1">
      <alignment horizontal="right" vertical="center"/>
    </xf>
    <xf numFmtId="4" fontId="9" fillId="7" borderId="0" xfId="0" applyNumberFormat="1" applyFont="1" applyFill="1" applyAlignment="1">
      <alignment vertical="center" wrapText="1"/>
    </xf>
    <xf numFmtId="0" fontId="24" fillId="7" borderId="0" xfId="0" applyFont="1" applyFill="1" applyAlignment="1">
      <alignment horizontal="right" vertical="top"/>
    </xf>
    <xf numFmtId="0" fontId="14" fillId="7" borderId="0" xfId="0" applyFont="1" applyFill="1" applyAlignment="1">
      <alignment vertical="top" wrapText="1"/>
    </xf>
    <xf numFmtId="0" fontId="16" fillId="7" borderId="0" xfId="0" applyFont="1" applyFill="1"/>
    <xf numFmtId="0" fontId="27" fillId="7" borderId="0" xfId="0" applyFont="1" applyFill="1" applyAlignment="1">
      <alignment vertical="top"/>
    </xf>
    <xf numFmtId="0" fontId="16" fillId="7" borderId="0" xfId="0" applyFont="1" applyFill="1" applyAlignment="1">
      <alignment horizontal="right" vertical="top"/>
    </xf>
    <xf numFmtId="4" fontId="15" fillId="7" borderId="1" xfId="0" applyNumberFormat="1" applyFont="1" applyFill="1" applyBorder="1" applyAlignment="1">
      <alignment vertical="center" wrapText="1"/>
    </xf>
    <xf numFmtId="0" fontId="15" fillId="7" borderId="0" xfId="0" applyFont="1" applyFill="1"/>
    <xf numFmtId="0" fontId="15" fillId="7" borderId="0" xfId="0" applyFont="1" applyFill="1" applyAlignment="1">
      <alignment horizontal="right" vertical="top" wrapText="1"/>
    </xf>
    <xf numFmtId="0" fontId="16" fillId="7" borderId="0" xfId="0" applyFont="1" applyFill="1" applyAlignment="1">
      <alignment vertical="top" wrapText="1"/>
    </xf>
    <xf numFmtId="0" fontId="15" fillId="7" borderId="0" xfId="0" applyFont="1" applyFill="1" applyAlignment="1">
      <alignment horizontal="right"/>
    </xf>
    <xf numFmtId="0" fontId="21" fillId="7" borderId="0" xfId="0" applyFont="1" applyFill="1" applyAlignment="1">
      <alignment horizontal="right" vertical="top"/>
    </xf>
    <xf numFmtId="4" fontId="32" fillId="7" borderId="1" xfId="0" applyNumberFormat="1" applyFont="1" applyFill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34" fillId="0" borderId="1" xfId="0" applyFont="1" applyBorder="1" applyAlignment="1">
      <alignment wrapText="1"/>
    </xf>
    <xf numFmtId="0" fontId="5" fillId="0" borderId="0" xfId="0" applyFont="1" applyAlignment="1">
      <alignment horizontal="left" wrapText="1"/>
    </xf>
    <xf numFmtId="0" fontId="9" fillId="0" borderId="0" xfId="0" applyFont="1" applyAlignment="1">
      <alignment horizontal="left"/>
    </xf>
    <xf numFmtId="0" fontId="22" fillId="0" borderId="0" xfId="0" applyFont="1" applyAlignment="1">
      <alignment horizontal="left" wrapText="1"/>
    </xf>
    <xf numFmtId="0" fontId="31" fillId="0" borderId="4" xfId="0" applyFont="1" applyBorder="1" applyAlignment="1">
      <alignment horizontal="left" vertical="center" wrapText="1"/>
    </xf>
    <xf numFmtId="0" fontId="31" fillId="0" borderId="3" xfId="0" applyFont="1" applyBorder="1" applyAlignment="1">
      <alignment horizontal="left" vertical="center" wrapText="1"/>
    </xf>
    <xf numFmtId="0" fontId="31" fillId="0" borderId="2" xfId="0" applyFont="1" applyBorder="1" applyAlignment="1">
      <alignment horizontal="left" vertical="center" wrapText="1"/>
    </xf>
    <xf numFmtId="0" fontId="4" fillId="0" borderId="0" xfId="0" applyFont="1" applyAlignment="1">
      <alignment horizontal="right" vertical="top" wrapText="1"/>
    </xf>
  </cellXfs>
  <cellStyles count="3">
    <cellStyle name="Normaallaad" xfId="0" builtinId="0"/>
    <cellStyle name="Normal 2 2" xfId="1" xr:uid="{00000000-0005-0000-0000-000001000000}"/>
    <cellStyle name="Normal_SOIT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9.bin"/><Relationship Id="rId13" Type="http://schemas.openxmlformats.org/officeDocument/2006/relationships/printerSettings" Target="../printerSettings/printerSettings14.bin"/><Relationship Id="rId18" Type="http://schemas.openxmlformats.org/officeDocument/2006/relationships/customProperty" Target="../customProperty2.bin"/><Relationship Id="rId3" Type="http://schemas.openxmlformats.org/officeDocument/2006/relationships/printerSettings" Target="../printerSettings/printerSettings4.bin"/><Relationship Id="rId7" Type="http://schemas.openxmlformats.org/officeDocument/2006/relationships/printerSettings" Target="../printerSettings/printerSettings8.bin"/><Relationship Id="rId12" Type="http://schemas.openxmlformats.org/officeDocument/2006/relationships/printerSettings" Target="../printerSettings/printerSettings13.bin"/><Relationship Id="rId17" Type="http://schemas.openxmlformats.org/officeDocument/2006/relationships/printerSettings" Target="../printerSettings/printerSettings18.bin"/><Relationship Id="rId2" Type="http://schemas.openxmlformats.org/officeDocument/2006/relationships/printerSettings" Target="../printerSettings/printerSettings3.bin"/><Relationship Id="rId16" Type="http://schemas.openxmlformats.org/officeDocument/2006/relationships/printerSettings" Target="../printerSettings/printerSettings17.bin"/><Relationship Id="rId1" Type="http://schemas.openxmlformats.org/officeDocument/2006/relationships/printerSettings" Target="../printerSettings/printerSettings2.bin"/><Relationship Id="rId6" Type="http://schemas.openxmlformats.org/officeDocument/2006/relationships/printerSettings" Target="../printerSettings/printerSettings7.bin"/><Relationship Id="rId11" Type="http://schemas.openxmlformats.org/officeDocument/2006/relationships/printerSettings" Target="../printerSettings/printerSettings12.bin"/><Relationship Id="rId5" Type="http://schemas.openxmlformats.org/officeDocument/2006/relationships/printerSettings" Target="../printerSettings/printerSettings6.bin"/><Relationship Id="rId15" Type="http://schemas.openxmlformats.org/officeDocument/2006/relationships/printerSettings" Target="../printerSettings/printerSettings16.bin"/><Relationship Id="rId10" Type="http://schemas.openxmlformats.org/officeDocument/2006/relationships/printerSettings" Target="../printerSettings/printerSettings11.bin"/><Relationship Id="rId4" Type="http://schemas.openxmlformats.org/officeDocument/2006/relationships/printerSettings" Target="../printerSettings/printerSettings5.bin"/><Relationship Id="rId9" Type="http://schemas.openxmlformats.org/officeDocument/2006/relationships/printerSettings" Target="../printerSettings/printerSettings10.bin"/><Relationship Id="rId14" Type="http://schemas.openxmlformats.org/officeDocument/2006/relationships/printerSettings" Target="../printerSettings/printerSettings15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6.bin"/><Relationship Id="rId13" Type="http://schemas.openxmlformats.org/officeDocument/2006/relationships/printerSettings" Target="../printerSettings/printerSettings31.bin"/><Relationship Id="rId3" Type="http://schemas.openxmlformats.org/officeDocument/2006/relationships/printerSettings" Target="../printerSettings/printerSettings21.bin"/><Relationship Id="rId7" Type="http://schemas.openxmlformats.org/officeDocument/2006/relationships/printerSettings" Target="../printerSettings/printerSettings25.bin"/><Relationship Id="rId12" Type="http://schemas.openxmlformats.org/officeDocument/2006/relationships/printerSettings" Target="../printerSettings/printerSettings30.bin"/><Relationship Id="rId2" Type="http://schemas.openxmlformats.org/officeDocument/2006/relationships/printerSettings" Target="../printerSettings/printerSettings20.bin"/><Relationship Id="rId1" Type="http://schemas.openxmlformats.org/officeDocument/2006/relationships/printerSettings" Target="../printerSettings/printerSettings19.bin"/><Relationship Id="rId6" Type="http://schemas.openxmlformats.org/officeDocument/2006/relationships/printerSettings" Target="../printerSettings/printerSettings24.bin"/><Relationship Id="rId11" Type="http://schemas.openxmlformats.org/officeDocument/2006/relationships/printerSettings" Target="../printerSettings/printerSettings29.bin"/><Relationship Id="rId5" Type="http://schemas.openxmlformats.org/officeDocument/2006/relationships/printerSettings" Target="../printerSettings/printerSettings23.bin"/><Relationship Id="rId15" Type="http://schemas.openxmlformats.org/officeDocument/2006/relationships/customProperty" Target="../customProperty3.bin"/><Relationship Id="rId10" Type="http://schemas.openxmlformats.org/officeDocument/2006/relationships/printerSettings" Target="../printerSettings/printerSettings28.bin"/><Relationship Id="rId4" Type="http://schemas.openxmlformats.org/officeDocument/2006/relationships/printerSettings" Target="../printerSettings/printerSettings22.bin"/><Relationship Id="rId9" Type="http://schemas.openxmlformats.org/officeDocument/2006/relationships/printerSettings" Target="../printerSettings/printerSettings27.bin"/><Relationship Id="rId14" Type="http://schemas.openxmlformats.org/officeDocument/2006/relationships/printerSettings" Target="../printerSettings/printerSettings3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3B56A-6BDF-42D1-B509-CCC92A5B71E4}">
  <dimension ref="A1:D6"/>
  <sheetViews>
    <sheetView workbookViewId="0">
      <selection activeCell="B19" sqref="B19"/>
    </sheetView>
  </sheetViews>
  <sheetFormatPr defaultColWidth="9.42578125" defaultRowHeight="12.75" x14ac:dyDescent="0.2"/>
  <cols>
    <col min="1" max="1" width="38.140625" style="3" customWidth="1"/>
    <col min="2" max="2" width="157.42578125" style="3" customWidth="1"/>
    <col min="3" max="16384" width="9.42578125" style="3"/>
  </cols>
  <sheetData>
    <row r="1" spans="1:4" x14ac:dyDescent="0.2">
      <c r="B1" s="11"/>
    </row>
    <row r="2" spans="1:4" ht="15.75" x14ac:dyDescent="0.2">
      <c r="A2" s="78" t="s">
        <v>0</v>
      </c>
      <c r="B2" s="78"/>
      <c r="C2" s="78"/>
      <c r="D2" s="78"/>
    </row>
    <row r="4" spans="1:4" ht="18" customHeight="1" x14ac:dyDescent="0.2">
      <c r="A4" s="20" t="s">
        <v>1</v>
      </c>
      <c r="B4" s="20" t="s">
        <v>2</v>
      </c>
    </row>
    <row r="5" spans="1:4" s="21" customFormat="1" ht="24" customHeight="1" x14ac:dyDescent="0.25">
      <c r="A5" s="94" t="s">
        <v>3</v>
      </c>
      <c r="B5" s="36" t="s">
        <v>4</v>
      </c>
    </row>
    <row r="6" spans="1:4" ht="25.5" x14ac:dyDescent="0.2">
      <c r="A6" s="94" t="s">
        <v>3</v>
      </c>
      <c r="B6" s="36" t="s">
        <v>5</v>
      </c>
    </row>
  </sheetData>
  <customSheetViews>
    <customSheetView guid="{2A080FF0-75F3-4D1D-9344-EAAAF21F2765}" topLeftCell="A8">
      <selection activeCell="B21" sqref="B21"/>
      <pageMargins left="0" right="0" top="0" bottom="0" header="0" footer="0"/>
    </customSheetView>
    <customSheetView guid="{F7FCE389-BD57-4152-AD73-3ABA1C11206D}">
      <selection activeCell="B6" sqref="B6"/>
      <pageMargins left="0" right="0" top="0" bottom="0" header="0" footer="0"/>
    </customSheetView>
    <customSheetView guid="{9ACD8D3A-74EB-426B-95EE-E89E23CEE031}">
      <selection activeCell="B9" sqref="B9"/>
      <pageMargins left="0" right="0" top="0" bottom="0" header="0" footer="0"/>
    </customSheetView>
    <customSheetView guid="{6AF4AD02-3F09-4320-8565-2CF22E6D87B6}" topLeftCell="B9">
      <selection activeCell="B26" sqref="B26"/>
      <pageMargins left="0" right="0" top="0" bottom="0" header="0" footer="0"/>
    </customSheetView>
    <customSheetView guid="{12F02752-99CA-4868-965F-C98417CFB129}">
      <selection activeCell="A6" sqref="A6"/>
      <pageMargins left="0" right="0" top="0" bottom="0" header="0" footer="0"/>
    </customSheetView>
    <customSheetView guid="{74DEA3FC-E223-43D1-B098-D70B0A7E0E95}" topLeftCell="A5">
      <selection activeCell="B15" sqref="B15"/>
      <pageMargins left="0" right="0" top="0" bottom="0" header="0" footer="0"/>
    </customSheetView>
    <customSheetView guid="{5AC578A9-C59B-4B74-8C03-4930AD878BA0}">
      <selection activeCell="B18" sqref="B18"/>
      <pageMargins left="0" right="0" top="0" bottom="0" header="0" footer="0"/>
    </customSheetView>
    <customSheetView guid="{D17ADA7A-A7C2-49D7-B71B-37784B2BA4AC}" topLeftCell="A5">
      <selection activeCell="B12" sqref="B12"/>
      <pageMargins left="0" right="0" top="0" bottom="0" header="0" footer="0"/>
    </customSheetView>
    <customSheetView guid="{D061390C-6516-4B65-89FE-BCE9AE25F500}" showPageBreaks="1">
      <selection activeCell="B8" sqref="B8"/>
      <pageMargins left="0" right="0" top="0" bottom="0" header="0" footer="0"/>
      <pageSetup paperSize="9" scale="70" orientation="landscape" r:id="rId1"/>
    </customSheetView>
    <customSheetView guid="{DA78878C-D29E-45A8-93E2-EEE827F3FA98}">
      <selection activeCell="B1" sqref="B1:B1048576"/>
      <pageMargins left="0" right="0" top="0" bottom="0" header="0" footer="0"/>
    </customSheetView>
  </customSheetViews>
  <pageMargins left="0.7" right="0.7" top="0.75" bottom="0.75" header="0.3" footer="0.3"/>
  <customProperties>
    <customPr name="EpmWorksheetKeyString_GU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"/>
  <sheetViews>
    <sheetView topLeftCell="B1" zoomScaleNormal="100" workbookViewId="0">
      <selection activeCell="J18" sqref="J18"/>
    </sheetView>
  </sheetViews>
  <sheetFormatPr defaultColWidth="37.42578125" defaultRowHeight="12.75" x14ac:dyDescent="0.2"/>
  <cols>
    <col min="1" max="1" width="23.42578125" style="3" customWidth="1"/>
    <col min="2" max="2" width="23" style="3" customWidth="1"/>
    <col min="3" max="3" width="26" style="3" customWidth="1"/>
    <col min="4" max="4" width="11.42578125" style="19" customWidth="1"/>
    <col min="5" max="5" width="7.5703125" style="19" customWidth="1"/>
    <col min="6" max="6" width="45.5703125" style="3" customWidth="1"/>
    <col min="7" max="7" width="16.85546875" style="97" customWidth="1"/>
    <col min="8" max="8" width="16.85546875" style="3" customWidth="1"/>
    <col min="9" max="9" width="16.85546875" style="97" customWidth="1"/>
    <col min="10" max="10" width="80.5703125" style="3" customWidth="1"/>
    <col min="11" max="11" width="11.5703125" style="3" customWidth="1"/>
    <col min="12" max="16384" width="37.42578125" style="3"/>
  </cols>
  <sheetData>
    <row r="1" spans="1:11" ht="15" x14ac:dyDescent="0.25">
      <c r="H1" s="15"/>
      <c r="I1" s="106"/>
      <c r="J1" s="10"/>
      <c r="K1" s="10"/>
    </row>
    <row r="2" spans="1:11" ht="15" x14ac:dyDescent="0.25">
      <c r="H2" s="15"/>
      <c r="I2" s="106"/>
      <c r="J2" s="2"/>
      <c r="K2" s="2"/>
    </row>
    <row r="3" spans="1:11" ht="21" customHeight="1" x14ac:dyDescent="0.25">
      <c r="A3" s="126" t="s">
        <v>6</v>
      </c>
      <c r="B3" s="126"/>
      <c r="C3" s="126"/>
      <c r="D3" s="126"/>
      <c r="E3" s="126"/>
      <c r="G3" s="98"/>
      <c r="H3" s="13"/>
      <c r="I3" s="107"/>
      <c r="J3" s="13"/>
      <c r="K3" s="12"/>
    </row>
    <row r="4" spans="1:11" ht="15" x14ac:dyDescent="0.25">
      <c r="A4" s="1"/>
      <c r="B4" s="1"/>
      <c r="C4" s="6"/>
      <c r="D4" s="18"/>
      <c r="E4" s="18"/>
      <c r="H4" s="15"/>
      <c r="I4" s="108"/>
      <c r="J4" s="12"/>
      <c r="K4" s="12"/>
    </row>
    <row r="5" spans="1:11" ht="17.25" customHeight="1" x14ac:dyDescent="0.2">
      <c r="H5" s="4"/>
      <c r="I5" s="109" t="s">
        <v>7</v>
      </c>
    </row>
    <row r="6" spans="1:11" s="21" customFormat="1" ht="38.25" x14ac:dyDescent="0.25">
      <c r="A6" s="20" t="s">
        <v>8</v>
      </c>
      <c r="B6" s="20" t="s">
        <v>9</v>
      </c>
      <c r="C6" s="20" t="s">
        <v>10</v>
      </c>
      <c r="D6" s="20" t="s">
        <v>11</v>
      </c>
      <c r="E6" s="20" t="s">
        <v>12</v>
      </c>
      <c r="F6" s="20" t="s">
        <v>13</v>
      </c>
      <c r="G6" s="20" t="s">
        <v>14</v>
      </c>
      <c r="H6" s="20" t="s">
        <v>15</v>
      </c>
      <c r="I6" s="20" t="s">
        <v>16</v>
      </c>
      <c r="J6" s="20" t="s">
        <v>17</v>
      </c>
    </row>
    <row r="7" spans="1:11" ht="38.25" x14ac:dyDescent="0.2">
      <c r="A7" s="36" t="s">
        <v>18</v>
      </c>
      <c r="B7" s="17" t="s">
        <v>19</v>
      </c>
      <c r="C7" s="96" t="s">
        <v>20</v>
      </c>
      <c r="D7" s="34">
        <v>20</v>
      </c>
      <c r="E7" s="34" t="s">
        <v>21</v>
      </c>
      <c r="F7" s="36" t="s">
        <v>22</v>
      </c>
      <c r="G7" s="100">
        <v>8265842</v>
      </c>
      <c r="H7" s="22">
        <v>-3827209</v>
      </c>
      <c r="I7" s="110">
        <f>G7+H7</f>
        <v>4438633</v>
      </c>
      <c r="J7" s="36" t="s">
        <v>23</v>
      </c>
    </row>
    <row r="8" spans="1:11" ht="25.5" x14ac:dyDescent="0.2">
      <c r="A8" s="36" t="s">
        <v>18</v>
      </c>
      <c r="B8" s="17" t="s">
        <v>19</v>
      </c>
      <c r="C8" s="96" t="s">
        <v>20</v>
      </c>
      <c r="D8" s="34">
        <v>20</v>
      </c>
      <c r="E8" s="34" t="s">
        <v>21</v>
      </c>
      <c r="F8" s="36" t="s">
        <v>24</v>
      </c>
      <c r="G8" s="100">
        <v>13504648</v>
      </c>
      <c r="H8" s="22">
        <v>88800</v>
      </c>
      <c r="I8" s="110">
        <f>G8+H8</f>
        <v>13593448</v>
      </c>
      <c r="J8" s="36" t="s">
        <v>25</v>
      </c>
    </row>
    <row r="9" spans="1:11" s="14" customFormat="1" ht="21.75" customHeight="1" x14ac:dyDescent="0.25">
      <c r="A9" s="71" t="s">
        <v>26</v>
      </c>
      <c r="B9" s="72"/>
      <c r="C9" s="73"/>
      <c r="D9" s="73"/>
      <c r="E9" s="74"/>
      <c r="F9" s="74"/>
      <c r="G9" s="75">
        <f>SUM(G7:G8)</f>
        <v>21770490</v>
      </c>
      <c r="H9" s="75">
        <f>SUM(H7:H8)</f>
        <v>-3738409</v>
      </c>
      <c r="I9" s="75">
        <f>SUM(I7:I8)</f>
        <v>18032081</v>
      </c>
      <c r="J9" s="72"/>
    </row>
    <row r="10" spans="1:11" x14ac:dyDescent="0.2">
      <c r="A10" s="31"/>
      <c r="B10" s="31"/>
      <c r="C10" s="32"/>
      <c r="D10" s="37"/>
      <c r="E10" s="31"/>
      <c r="F10" s="31"/>
      <c r="G10" s="101"/>
      <c r="H10" s="29"/>
      <c r="I10" s="111"/>
      <c r="J10" s="5"/>
    </row>
    <row r="11" spans="1:11" x14ac:dyDescent="0.2">
      <c r="A11" s="31"/>
      <c r="B11" s="31"/>
      <c r="C11" s="30"/>
      <c r="D11" s="27"/>
      <c r="E11" s="30"/>
      <c r="F11" s="30"/>
      <c r="G11" s="102"/>
      <c r="H11" s="79"/>
      <c r="I11" s="112"/>
    </row>
    <row r="12" spans="1:11" ht="15" x14ac:dyDescent="0.2">
      <c r="A12" s="127"/>
      <c r="B12" s="127"/>
      <c r="C12" s="127"/>
      <c r="D12" s="127"/>
      <c r="E12" s="23"/>
      <c r="F12" s="24"/>
      <c r="G12" s="103"/>
      <c r="H12" s="25"/>
      <c r="I12" s="103"/>
      <c r="J12" s="77"/>
    </row>
    <row r="13" spans="1:11" x14ac:dyDescent="0.2">
      <c r="A13" s="24"/>
      <c r="B13" s="24"/>
      <c r="C13" s="26"/>
      <c r="D13" s="23"/>
      <c r="E13" s="27"/>
      <c r="F13" s="24"/>
      <c r="G13" s="104"/>
      <c r="H13" s="28"/>
      <c r="I13" s="104"/>
    </row>
    <row r="14" spans="1:11" x14ac:dyDescent="0.2">
      <c r="A14" s="6"/>
      <c r="B14" s="6"/>
      <c r="C14" s="6"/>
      <c r="D14" s="18"/>
      <c r="G14" s="105"/>
    </row>
    <row r="15" spans="1:11" x14ac:dyDescent="0.2">
      <c r="C15" s="6"/>
      <c r="D15" s="18"/>
      <c r="G15" s="105"/>
    </row>
    <row r="16" spans="1:11" x14ac:dyDescent="0.2">
      <c r="C16" s="6"/>
      <c r="D16" s="18"/>
      <c r="G16" s="105"/>
    </row>
  </sheetData>
  <autoFilter ref="A6:K9" xr:uid="{00000000-0001-0000-0000-000000000000}"/>
  <customSheetViews>
    <customSheetView guid="{2A080FF0-75F3-4D1D-9344-EAAAF21F2765}" showPageBreaks="1" showAutoFilter="1" topLeftCell="E18">
      <selection activeCell="J23" sqref="J23"/>
      <pageMargins left="0" right="0" top="0" bottom="0" header="0" footer="0"/>
      <pageSetup paperSize="9" scale="70" fitToHeight="0" orientation="landscape" r:id="rId1"/>
      <autoFilter ref="A6:K27" xr:uid="{025545FC-8884-4519-89D3-523D5FAB8500}"/>
    </customSheetView>
    <customSheetView guid="{F7FCE389-BD57-4152-AD73-3ABA1C11206D}" scale="90" showPageBreaks="1" printArea="1" topLeftCell="E11">
      <selection activeCell="H12" sqref="H12"/>
      <pageMargins left="0" right="0" top="0" bottom="0" header="0" footer="0"/>
      <pageSetup paperSize="9" scale="70" fitToHeight="0" orientation="landscape" r:id="rId2"/>
    </customSheetView>
    <customSheetView guid="{9ACD8D3A-74EB-426B-95EE-E89E23CEE031}" scale="90" showPageBreaks="1" printArea="1" showAutoFilter="1">
      <selection activeCell="J11" sqref="J11"/>
      <pageMargins left="0" right="0" top="0" bottom="0" header="0" footer="0"/>
      <pageSetup paperSize="9" scale="70" fitToHeight="0" orientation="landscape" r:id="rId3"/>
      <autoFilter ref="A6:L17" xr:uid="{CEEC06E3-A0F7-4CA5-9AC1-49466C6F24DC}"/>
    </customSheetView>
    <customSheetView guid="{6AF4AD02-3F09-4320-8565-2CF22E6D87B6}" showPageBreaks="1" printArea="1" showAutoFilter="1" topLeftCell="A7">
      <selection activeCell="J13" sqref="J13"/>
      <pageMargins left="0" right="0" top="0" bottom="0" header="0" footer="0"/>
      <pageSetup paperSize="9" scale="70" fitToHeight="0" orientation="landscape" r:id="rId4"/>
      <autoFilter ref="A6:J20" xr:uid="{61609659-D12D-4C15-8AA6-CBEA79AC28FF}"/>
    </customSheetView>
    <customSheetView guid="{12F02752-99CA-4868-965F-C98417CFB129}" showPageBreaks="1" fitToPage="1">
      <selection activeCell="J8" sqref="J8"/>
      <pageMargins left="0" right="0" top="0" bottom="0" header="0" footer="0"/>
      <pageSetup paperSize="9" scale="30" fitToHeight="0" orientation="portrait" r:id="rId5"/>
    </customSheetView>
    <customSheetView guid="{74DEA3FC-E223-43D1-B098-D70B0A7E0E95}" fitToPage="1" showAutoFilter="1" topLeftCell="B18">
      <selection activeCell="J21" sqref="J21:J23"/>
      <pageMargins left="0" right="0" top="0" bottom="0" header="0" footer="0"/>
      <pageSetup paperSize="9" scale="52" fitToHeight="0" orientation="landscape" r:id="rId6"/>
      <autoFilter ref="A6:L27" xr:uid="{7CEF3842-7E51-4F18-AE5F-EE7AB66309D4}"/>
    </customSheetView>
    <customSheetView guid="{F6A5B492-149F-427F-A546-DB6FF788466D}" scale="90" printArea="1" topLeftCell="A12">
      <selection activeCell="L20" sqref="L20"/>
      <pageMargins left="0" right="0" top="0" bottom="0" header="0" footer="0"/>
      <pageSetup paperSize="9" scale="70" fitToHeight="0" orientation="landscape" r:id="rId7"/>
    </customSheetView>
    <customSheetView guid="{5B96E758-6F33-45DC-B0BD-3B11B001FDA4}" showPageBreaks="1" showAutoFilter="1">
      <selection activeCell="H11" sqref="H11"/>
      <pageMargins left="0" right="0" top="0" bottom="0" header="0" footer="0"/>
      <pageSetup paperSize="9" scale="70" fitToHeight="0" orientation="landscape" r:id="rId8"/>
      <autoFilter ref="A6:J16" xr:uid="{164FCBF9-C947-4FA1-87E8-104066AE2CE1}"/>
    </customSheetView>
    <customSheetView guid="{1CBD32D2-820B-4454-9CE8-83030C3145B8}" scale="70" showAutoFilter="1">
      <selection activeCell="A5" sqref="A5"/>
      <pageMargins left="0" right="0" top="0" bottom="0" header="0" footer="0"/>
      <pageSetup paperSize="9" scale="60" fitToHeight="0" orientation="portrait" r:id="rId9"/>
      <autoFilter ref="A7:I22" xr:uid="{91B38DB4-7A3B-40AC-870A-82815F32DEF5}"/>
    </customSheetView>
    <customSheetView guid="{1A36E707-891C-4C3A-B690-2DD1CB59F24C}" scale="150" showAutoFilter="1" topLeftCell="A13">
      <selection activeCell="I12" sqref="I12"/>
      <pageMargins left="0" right="0" top="0" bottom="0" header="0" footer="0"/>
      <pageSetup paperSize="9" scale="60" fitToHeight="0" orientation="portrait" r:id="rId10"/>
      <autoFilter ref="A7:I28" xr:uid="{B2A89C9C-7006-473E-8780-8F0C5E64ED92}"/>
    </customSheetView>
    <customSheetView guid="{E428EC31-1448-4E89-9CC4-6C09BF3B22B5}" fitToPage="1">
      <selection activeCell="A13" sqref="A13"/>
      <pageMargins left="0" right="0" top="0" bottom="0" header="0" footer="0"/>
      <pageSetup paperSize="9" scale="66" fitToHeight="0" orientation="portrait" r:id="rId11"/>
    </customSheetView>
    <customSheetView guid="{2D87CC1A-C02F-4A27-9399-52291432413E}" scale="70" showPageBreaks="1" fitToPage="1" showAutoFilter="1" topLeftCell="A13">
      <selection activeCell="M26" sqref="M26"/>
      <pageMargins left="0" right="0" top="0" bottom="0" header="0" footer="0"/>
      <pageSetup paperSize="9" scale="71" fitToHeight="0" orientation="landscape" r:id="rId12"/>
      <autoFilter ref="A7:I40" xr:uid="{3DAB5CFA-6E99-4DC9-8B99-E4326EDB995D}"/>
    </customSheetView>
    <customSheetView guid="{5AC578A9-C59B-4B74-8C03-4930AD878BA0}" showPageBreaks="1" fitToPage="1" showAutoFilter="1" topLeftCell="B22">
      <selection activeCell="H29" sqref="H29"/>
      <pageMargins left="0" right="0" top="0" bottom="0" header="0" footer="0"/>
      <pageSetup paperSize="9" scale="52" fitToHeight="0" orientation="landscape" r:id="rId13"/>
      <autoFilter ref="A6:L27" xr:uid="{9E22611E-2E73-4C6A-B621-DC49A4A24259}"/>
    </customSheetView>
    <customSheetView guid="{D17ADA7A-A7C2-49D7-B71B-37784B2BA4AC}" scale="90" showPageBreaks="1" printArea="1" topLeftCell="F8">
      <selection activeCell="J15" sqref="J15:J16"/>
      <pageMargins left="0" right="0" top="0" bottom="0" header="0" footer="0"/>
      <pageSetup paperSize="9" scale="70" fitToHeight="0" orientation="landscape" r:id="rId14"/>
    </customSheetView>
    <customSheetView guid="{D061390C-6516-4B65-89FE-BCE9AE25F500}" scale="90" showPageBreaks="1" printArea="1" showAutoFilter="1">
      <selection activeCell="J10" sqref="J10"/>
      <pageMargins left="0" right="0" top="0" bottom="0" header="0" footer="0"/>
      <pageSetup paperSize="9" scale="55" fitToHeight="0" orientation="landscape" r:id="rId15"/>
      <autoFilter ref="A6:J27" xr:uid="{903F67D7-FD97-42FC-835C-8188CBFE3AE8}"/>
    </customSheetView>
    <customSheetView guid="{DA78878C-D29E-45A8-93E2-EEE827F3FA98}" showPageBreaks="1" showAutoFilter="1">
      <selection activeCell="J8" sqref="J8"/>
      <pageMargins left="0" right="0" top="0" bottom="0" header="0" footer="0"/>
      <pageSetup paperSize="9" scale="70" fitToHeight="0" orientation="landscape" r:id="rId16"/>
      <autoFilter ref="A6:K12" xr:uid="{9FBFBD69-75F7-49F0-B4A6-DB6B1B8F6438}"/>
    </customSheetView>
  </customSheetViews>
  <mergeCells count="2">
    <mergeCell ref="A3:E3"/>
    <mergeCell ref="A12:D12"/>
  </mergeCells>
  <phoneticPr fontId="10" type="noConversion"/>
  <pageMargins left="0.19685039370078741" right="0.15748031496062992" top="0.70866141732283472" bottom="0.55118110236220474" header="0.43307086614173229" footer="0.15748031496062992"/>
  <pageSetup paperSize="9" scale="70" fitToHeight="0" orientation="landscape" r:id="rId17"/>
  <customProperties>
    <customPr name="EpmWorksheetKeyString_GUID" r:id="rId18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2"/>
  <sheetViews>
    <sheetView tabSelected="1" topLeftCell="A23" zoomScale="90" zoomScaleNormal="76" workbookViewId="0">
      <selection activeCell="M38" sqref="M38"/>
    </sheetView>
  </sheetViews>
  <sheetFormatPr defaultColWidth="8.5703125" defaultRowHeight="13.5" x14ac:dyDescent="0.2"/>
  <cols>
    <col min="1" max="1" width="41.28515625" style="58" customWidth="1"/>
    <col min="2" max="2" width="24.5703125" style="58" hidden="1" customWidth="1"/>
    <col min="3" max="3" width="30.42578125" style="58" hidden="1" customWidth="1"/>
    <col min="4" max="4" width="48.42578125" style="58" customWidth="1"/>
    <col min="5" max="5" width="13.140625" style="58" customWidth="1"/>
    <col min="6" max="6" width="7.5703125" style="58" customWidth="1"/>
    <col min="7" max="7" width="69.5703125" style="58" customWidth="1"/>
    <col min="8" max="8" width="13.42578125" style="118" customWidth="1"/>
    <col min="9" max="9" width="12.5703125" style="61" customWidth="1"/>
    <col min="10" max="10" width="12.5703125" style="118" customWidth="1"/>
    <col min="11" max="11" width="55.5703125" style="68" customWidth="1"/>
    <col min="12" max="12" width="8.5703125" style="58"/>
    <col min="13" max="13" width="51" style="58" customWidth="1"/>
    <col min="14" max="16384" width="8.5703125" style="58"/>
  </cols>
  <sheetData>
    <row r="1" spans="1:13" x14ac:dyDescent="0.2">
      <c r="A1" s="55"/>
      <c r="B1" s="55"/>
      <c r="C1" s="56"/>
      <c r="D1" s="56"/>
      <c r="E1" s="55"/>
      <c r="F1" s="57"/>
      <c r="G1" s="55"/>
      <c r="H1" s="113"/>
      <c r="I1" s="44"/>
      <c r="J1" s="119"/>
      <c r="K1" s="67"/>
    </row>
    <row r="2" spans="1:13" x14ac:dyDescent="0.2">
      <c r="A2" s="55"/>
      <c r="B2" s="55"/>
      <c r="C2" s="56"/>
      <c r="D2" s="56"/>
      <c r="E2" s="55"/>
      <c r="F2" s="59"/>
      <c r="G2" s="55"/>
      <c r="H2" s="114"/>
      <c r="I2" s="44"/>
      <c r="J2" s="119"/>
    </row>
    <row r="3" spans="1:13" ht="21" customHeight="1" x14ac:dyDescent="0.2">
      <c r="A3" s="128" t="s">
        <v>27</v>
      </c>
      <c r="B3" s="128"/>
      <c r="C3" s="128"/>
      <c r="D3" s="128"/>
      <c r="E3" s="128"/>
      <c r="F3" s="128"/>
      <c r="G3" s="128"/>
      <c r="H3" s="115"/>
      <c r="I3" s="60"/>
      <c r="J3" s="120"/>
      <c r="K3" s="60"/>
    </row>
    <row r="4" spans="1:13" x14ac:dyDescent="0.2">
      <c r="A4" s="60"/>
      <c r="C4" s="56"/>
      <c r="D4" s="56"/>
      <c r="E4" s="55"/>
      <c r="H4" s="116"/>
      <c r="I4" s="44"/>
      <c r="J4" s="121"/>
      <c r="K4" s="69"/>
    </row>
    <row r="5" spans="1:13" ht="12.95" customHeight="1" x14ac:dyDescent="0.2">
      <c r="A5" s="83"/>
      <c r="C5" s="56"/>
      <c r="D5" s="56"/>
      <c r="E5" s="55"/>
      <c r="H5" s="116"/>
      <c r="J5" s="122" t="s">
        <v>7</v>
      </c>
    </row>
    <row r="6" spans="1:13" s="43" customFormat="1" ht="54" customHeight="1" x14ac:dyDescent="0.25">
      <c r="A6" s="39" t="s">
        <v>28</v>
      </c>
      <c r="B6" s="40" t="s">
        <v>8</v>
      </c>
      <c r="C6" s="41" t="s">
        <v>9</v>
      </c>
      <c r="D6" s="41" t="s">
        <v>10</v>
      </c>
      <c r="E6" s="41" t="s">
        <v>29</v>
      </c>
      <c r="F6" s="39" t="s">
        <v>12</v>
      </c>
      <c r="G6" s="41" t="s">
        <v>13</v>
      </c>
      <c r="H6" s="39" t="s">
        <v>30</v>
      </c>
      <c r="I6" s="42" t="s">
        <v>15</v>
      </c>
      <c r="J6" s="39" t="s">
        <v>16</v>
      </c>
      <c r="K6" s="41" t="s">
        <v>17</v>
      </c>
    </row>
    <row r="7" spans="1:13" s="62" customFormat="1" ht="14.45" customHeight="1" x14ac:dyDescent="0.25">
      <c r="A7" s="90" t="s">
        <v>31</v>
      </c>
      <c r="B7" s="84" t="s">
        <v>18</v>
      </c>
      <c r="C7" s="84" t="s">
        <v>19</v>
      </c>
      <c r="D7" s="85" t="s">
        <v>32</v>
      </c>
      <c r="E7" s="86" t="s">
        <v>33</v>
      </c>
      <c r="F7" s="87" t="s">
        <v>21</v>
      </c>
      <c r="G7" s="88" t="s">
        <v>34</v>
      </c>
      <c r="H7" s="117"/>
      <c r="I7" s="89">
        <v>24491.23</v>
      </c>
      <c r="J7" s="123">
        <f>H7+I7</f>
        <v>24491.23</v>
      </c>
      <c r="K7" s="129" t="s">
        <v>35</v>
      </c>
      <c r="M7" s="95"/>
    </row>
    <row r="8" spans="1:13" s="62" customFormat="1" ht="14.45" customHeight="1" x14ac:dyDescent="0.25">
      <c r="A8" s="90" t="s">
        <v>31</v>
      </c>
      <c r="B8" s="90" t="s">
        <v>18</v>
      </c>
      <c r="C8" s="90" t="s">
        <v>19</v>
      </c>
      <c r="D8" s="90" t="s">
        <v>20</v>
      </c>
      <c r="E8" s="90">
        <v>20</v>
      </c>
      <c r="F8" s="90" t="s">
        <v>21</v>
      </c>
      <c r="G8" s="90" t="s">
        <v>36</v>
      </c>
      <c r="H8" s="117">
        <v>244000</v>
      </c>
      <c r="I8" s="89">
        <f>400189.49-24491.23</f>
        <v>375698.26</v>
      </c>
      <c r="J8" s="123">
        <f t="shared" ref="J8:J11" si="0">H8+I8</f>
        <v>619698.26</v>
      </c>
      <c r="K8" s="130"/>
      <c r="M8" s="95"/>
    </row>
    <row r="9" spans="1:13" s="62" customFormat="1" ht="14.45" customHeight="1" x14ac:dyDescent="0.25">
      <c r="A9" s="90" t="s">
        <v>37</v>
      </c>
      <c r="B9" s="90" t="s">
        <v>18</v>
      </c>
      <c r="C9" s="90" t="s">
        <v>19</v>
      </c>
      <c r="D9" s="90" t="s">
        <v>32</v>
      </c>
      <c r="E9" s="90" t="s">
        <v>33</v>
      </c>
      <c r="F9" s="90" t="s">
        <v>21</v>
      </c>
      <c r="G9" s="90" t="s">
        <v>34</v>
      </c>
      <c r="H9" s="117">
        <v>52484</v>
      </c>
      <c r="I9" s="89">
        <v>-24491.23</v>
      </c>
      <c r="J9" s="123">
        <f t="shared" si="0"/>
        <v>27992.77</v>
      </c>
      <c r="K9" s="130"/>
      <c r="M9" s="95"/>
    </row>
    <row r="10" spans="1:13" s="62" customFormat="1" ht="14.45" customHeight="1" x14ac:dyDescent="0.25">
      <c r="A10" s="90" t="s">
        <v>37</v>
      </c>
      <c r="B10" s="90" t="s">
        <v>18</v>
      </c>
      <c r="C10" s="90" t="s">
        <v>19</v>
      </c>
      <c r="D10" s="90" t="s">
        <v>20</v>
      </c>
      <c r="E10" s="90">
        <v>20</v>
      </c>
      <c r="F10" s="90" t="s">
        <v>21</v>
      </c>
      <c r="G10" s="90" t="s">
        <v>36</v>
      </c>
      <c r="H10" s="117">
        <v>471407</v>
      </c>
      <c r="I10" s="89">
        <v>-20180.259999999998</v>
      </c>
      <c r="J10" s="123">
        <f t="shared" si="0"/>
        <v>451226.74</v>
      </c>
      <c r="K10" s="131"/>
      <c r="M10" s="95"/>
    </row>
    <row r="11" spans="1:13" s="62" customFormat="1" ht="54" x14ac:dyDescent="0.25">
      <c r="A11" s="90" t="s">
        <v>38</v>
      </c>
      <c r="B11" s="90" t="s">
        <v>18</v>
      </c>
      <c r="C11" s="90" t="s">
        <v>19</v>
      </c>
      <c r="D11" s="90" t="s">
        <v>20</v>
      </c>
      <c r="E11" s="90">
        <v>20</v>
      </c>
      <c r="F11" s="90" t="s">
        <v>21</v>
      </c>
      <c r="G11" s="90" t="s">
        <v>36</v>
      </c>
      <c r="H11" s="117">
        <v>5472039</v>
      </c>
      <c r="I11" s="89">
        <v>552901</v>
      </c>
      <c r="J11" s="123">
        <f t="shared" si="0"/>
        <v>6024940</v>
      </c>
      <c r="K11" s="90" t="s">
        <v>39</v>
      </c>
      <c r="M11" s="95"/>
    </row>
    <row r="12" spans="1:13" s="62" customFormat="1" ht="14.45" customHeight="1" x14ac:dyDescent="0.25">
      <c r="A12" s="90" t="s">
        <v>40</v>
      </c>
      <c r="B12" s="90" t="s">
        <v>18</v>
      </c>
      <c r="C12" s="90" t="s">
        <v>19</v>
      </c>
      <c r="D12" s="90" t="s">
        <v>20</v>
      </c>
      <c r="E12" s="90">
        <v>20</v>
      </c>
      <c r="F12" s="90" t="s">
        <v>21</v>
      </c>
      <c r="G12" s="90" t="s">
        <v>41</v>
      </c>
      <c r="H12" s="117"/>
      <c r="I12" s="89">
        <v>12600</v>
      </c>
      <c r="J12" s="123"/>
      <c r="K12" s="129" t="s">
        <v>42</v>
      </c>
      <c r="M12" s="95"/>
    </row>
    <row r="13" spans="1:13" s="62" customFormat="1" ht="14.45" customHeight="1" x14ac:dyDescent="0.25">
      <c r="A13" s="90" t="s">
        <v>43</v>
      </c>
      <c r="B13" s="90" t="s">
        <v>18</v>
      </c>
      <c r="C13" s="90" t="s">
        <v>19</v>
      </c>
      <c r="D13" s="90" t="s">
        <v>20</v>
      </c>
      <c r="E13" s="90">
        <v>20</v>
      </c>
      <c r="F13" s="90" t="s">
        <v>21</v>
      </c>
      <c r="G13" s="90" t="s">
        <v>41</v>
      </c>
      <c r="H13" s="117"/>
      <c r="I13" s="89">
        <v>3100</v>
      </c>
      <c r="J13" s="123"/>
      <c r="K13" s="130"/>
      <c r="M13" s="95"/>
    </row>
    <row r="14" spans="1:13" s="62" customFormat="1" ht="14.45" customHeight="1" x14ac:dyDescent="0.25">
      <c r="A14" s="90" t="s">
        <v>31</v>
      </c>
      <c r="B14" s="90" t="s">
        <v>18</v>
      </c>
      <c r="C14" s="90" t="s">
        <v>19</v>
      </c>
      <c r="D14" s="90" t="s">
        <v>20</v>
      </c>
      <c r="E14" s="90">
        <v>20</v>
      </c>
      <c r="F14" s="90" t="s">
        <v>21</v>
      </c>
      <c r="G14" s="90" t="s">
        <v>41</v>
      </c>
      <c r="H14" s="117"/>
      <c r="I14" s="89">
        <v>500</v>
      </c>
      <c r="J14" s="123"/>
      <c r="K14" s="130"/>
      <c r="M14" s="95"/>
    </row>
    <row r="15" spans="1:13" s="62" customFormat="1" ht="14.45" customHeight="1" x14ac:dyDescent="0.25">
      <c r="A15" s="90" t="s">
        <v>44</v>
      </c>
      <c r="B15" s="90" t="s">
        <v>18</v>
      </c>
      <c r="C15" s="90" t="s">
        <v>19</v>
      </c>
      <c r="D15" s="90" t="s">
        <v>20</v>
      </c>
      <c r="E15" s="90">
        <v>20</v>
      </c>
      <c r="F15" s="90" t="s">
        <v>21</v>
      </c>
      <c r="G15" s="90" t="s">
        <v>41</v>
      </c>
      <c r="H15" s="117"/>
      <c r="I15" s="89">
        <v>52800</v>
      </c>
      <c r="J15" s="123"/>
      <c r="K15" s="130"/>
      <c r="M15" s="95"/>
    </row>
    <row r="16" spans="1:13" s="62" customFormat="1" ht="14.45" customHeight="1" x14ac:dyDescent="0.25">
      <c r="A16" s="90" t="s">
        <v>45</v>
      </c>
      <c r="B16" s="90" t="s">
        <v>18</v>
      </c>
      <c r="C16" s="90" t="s">
        <v>19</v>
      </c>
      <c r="D16" s="90" t="s">
        <v>20</v>
      </c>
      <c r="E16" s="90">
        <v>20</v>
      </c>
      <c r="F16" s="90" t="s">
        <v>21</v>
      </c>
      <c r="G16" s="90" t="s">
        <v>41</v>
      </c>
      <c r="H16" s="117"/>
      <c r="I16" s="89">
        <v>28400</v>
      </c>
      <c r="J16" s="123"/>
      <c r="K16" s="130"/>
      <c r="M16" s="95"/>
    </row>
    <row r="17" spans="1:13" s="62" customFormat="1" ht="14.45" customHeight="1" x14ac:dyDescent="0.25">
      <c r="A17" s="90" t="s">
        <v>46</v>
      </c>
      <c r="B17" s="90" t="s">
        <v>18</v>
      </c>
      <c r="C17" s="90" t="s">
        <v>19</v>
      </c>
      <c r="D17" s="90" t="s">
        <v>20</v>
      </c>
      <c r="E17" s="90">
        <v>20</v>
      </c>
      <c r="F17" s="90" t="s">
        <v>21</v>
      </c>
      <c r="G17" s="90" t="s">
        <v>41</v>
      </c>
      <c r="H17" s="117"/>
      <c r="I17" s="89">
        <v>13200</v>
      </c>
      <c r="J17" s="123"/>
      <c r="K17" s="130"/>
      <c r="M17" s="95"/>
    </row>
    <row r="18" spans="1:13" s="62" customFormat="1" ht="14.45" customHeight="1" x14ac:dyDescent="0.25">
      <c r="A18" s="90" t="s">
        <v>47</v>
      </c>
      <c r="B18" s="90" t="s">
        <v>18</v>
      </c>
      <c r="C18" s="90" t="s">
        <v>19</v>
      </c>
      <c r="D18" s="90" t="s">
        <v>20</v>
      </c>
      <c r="E18" s="90">
        <v>20</v>
      </c>
      <c r="F18" s="90" t="s">
        <v>21</v>
      </c>
      <c r="G18" s="90" t="s">
        <v>41</v>
      </c>
      <c r="H18" s="117"/>
      <c r="I18" s="89">
        <v>7700</v>
      </c>
      <c r="J18" s="123"/>
      <c r="K18" s="130"/>
      <c r="M18" s="95"/>
    </row>
    <row r="19" spans="1:13" s="62" customFormat="1" ht="14.45" customHeight="1" x14ac:dyDescent="0.25">
      <c r="A19" s="90" t="s">
        <v>48</v>
      </c>
      <c r="B19" s="90" t="s">
        <v>18</v>
      </c>
      <c r="C19" s="90" t="s">
        <v>19</v>
      </c>
      <c r="D19" s="90" t="s">
        <v>20</v>
      </c>
      <c r="E19" s="90">
        <v>20</v>
      </c>
      <c r="F19" s="90" t="s">
        <v>21</v>
      </c>
      <c r="G19" s="90" t="s">
        <v>41</v>
      </c>
      <c r="H19" s="117"/>
      <c r="I19" s="89">
        <v>48800</v>
      </c>
      <c r="J19" s="123"/>
      <c r="K19" s="130"/>
      <c r="M19" s="95"/>
    </row>
    <row r="20" spans="1:13" s="62" customFormat="1" ht="14.45" customHeight="1" x14ac:dyDescent="0.25">
      <c r="A20" s="90" t="s">
        <v>49</v>
      </c>
      <c r="B20" s="90" t="s">
        <v>18</v>
      </c>
      <c r="C20" s="90" t="s">
        <v>19</v>
      </c>
      <c r="D20" s="90" t="s">
        <v>20</v>
      </c>
      <c r="E20" s="90">
        <v>20</v>
      </c>
      <c r="F20" s="90" t="s">
        <v>21</v>
      </c>
      <c r="G20" s="90" t="s">
        <v>41</v>
      </c>
      <c r="H20" s="117"/>
      <c r="I20" s="89">
        <v>8400</v>
      </c>
      <c r="J20" s="123"/>
      <c r="K20" s="130"/>
      <c r="M20" s="95"/>
    </row>
    <row r="21" spans="1:13" s="62" customFormat="1" ht="14.45" customHeight="1" x14ac:dyDescent="0.25">
      <c r="A21" s="90" t="s">
        <v>38</v>
      </c>
      <c r="B21" s="90" t="s">
        <v>18</v>
      </c>
      <c r="C21" s="90" t="s">
        <v>19</v>
      </c>
      <c r="D21" s="90" t="s">
        <v>20</v>
      </c>
      <c r="E21" s="90">
        <v>20</v>
      </c>
      <c r="F21" s="90" t="s">
        <v>21</v>
      </c>
      <c r="G21" s="90" t="s">
        <v>41</v>
      </c>
      <c r="H21" s="117"/>
      <c r="I21" s="89">
        <v>36800</v>
      </c>
      <c r="J21" s="123"/>
      <c r="K21" s="130"/>
      <c r="M21" s="95"/>
    </row>
    <row r="22" spans="1:13" s="62" customFormat="1" ht="14.45" customHeight="1" x14ac:dyDescent="0.25">
      <c r="A22" s="90" t="s">
        <v>50</v>
      </c>
      <c r="B22" s="90" t="s">
        <v>18</v>
      </c>
      <c r="C22" s="90" t="s">
        <v>19</v>
      </c>
      <c r="D22" s="90" t="s">
        <v>20</v>
      </c>
      <c r="E22" s="90">
        <v>20</v>
      </c>
      <c r="F22" s="90" t="s">
        <v>21</v>
      </c>
      <c r="G22" s="90" t="s">
        <v>41</v>
      </c>
      <c r="H22" s="117"/>
      <c r="I22" s="89">
        <v>24400</v>
      </c>
      <c r="J22" s="123"/>
      <c r="K22" s="130"/>
      <c r="M22" s="95"/>
    </row>
    <row r="23" spans="1:13" s="62" customFormat="1" ht="14.45" customHeight="1" x14ac:dyDescent="0.25">
      <c r="A23" s="90" t="s">
        <v>51</v>
      </c>
      <c r="B23" s="90" t="s">
        <v>18</v>
      </c>
      <c r="C23" s="90" t="s">
        <v>19</v>
      </c>
      <c r="D23" s="90" t="s">
        <v>20</v>
      </c>
      <c r="E23" s="90">
        <v>20</v>
      </c>
      <c r="F23" s="90" t="s">
        <v>21</v>
      </c>
      <c r="G23" s="90" t="s">
        <v>41</v>
      </c>
      <c r="H23" s="117"/>
      <c r="I23" s="89">
        <v>13900</v>
      </c>
      <c r="J23" s="123"/>
      <c r="K23" s="130"/>
      <c r="M23" s="95"/>
    </row>
    <row r="24" spans="1:13" s="62" customFormat="1" ht="14.45" customHeight="1" x14ac:dyDescent="0.25">
      <c r="A24" s="90" t="s">
        <v>52</v>
      </c>
      <c r="B24" s="90" t="s">
        <v>18</v>
      </c>
      <c r="C24" s="90" t="s">
        <v>19</v>
      </c>
      <c r="D24" s="90" t="s">
        <v>20</v>
      </c>
      <c r="E24" s="90">
        <v>20</v>
      </c>
      <c r="F24" s="90" t="s">
        <v>21</v>
      </c>
      <c r="G24" s="90" t="s">
        <v>41</v>
      </c>
      <c r="H24" s="117"/>
      <c r="I24" s="89">
        <v>4800</v>
      </c>
      <c r="J24" s="123"/>
      <c r="K24" s="130"/>
      <c r="M24" s="95"/>
    </row>
    <row r="25" spans="1:13" s="62" customFormat="1" ht="14.45" customHeight="1" x14ac:dyDescent="0.25">
      <c r="A25" s="90" t="s">
        <v>53</v>
      </c>
      <c r="B25" s="90" t="s">
        <v>18</v>
      </c>
      <c r="C25" s="90" t="s">
        <v>19</v>
      </c>
      <c r="D25" s="90" t="s">
        <v>20</v>
      </c>
      <c r="E25" s="90">
        <v>20</v>
      </c>
      <c r="F25" s="90" t="s">
        <v>21</v>
      </c>
      <c r="G25" s="90" t="s">
        <v>41</v>
      </c>
      <c r="H25" s="117"/>
      <c r="I25" s="89">
        <v>5600</v>
      </c>
      <c r="J25" s="123"/>
      <c r="K25" s="130"/>
      <c r="M25" s="95"/>
    </row>
    <row r="26" spans="1:13" s="62" customFormat="1" ht="14.45" customHeight="1" x14ac:dyDescent="0.25">
      <c r="A26" s="90" t="s">
        <v>54</v>
      </c>
      <c r="B26" s="90" t="s">
        <v>18</v>
      </c>
      <c r="C26" s="90" t="s">
        <v>19</v>
      </c>
      <c r="D26" s="90" t="s">
        <v>20</v>
      </c>
      <c r="E26" s="90">
        <v>20</v>
      </c>
      <c r="F26" s="90" t="s">
        <v>21</v>
      </c>
      <c r="G26" s="90" t="s">
        <v>41</v>
      </c>
      <c r="H26" s="117"/>
      <c r="I26" s="89">
        <v>120600</v>
      </c>
      <c r="J26" s="123"/>
      <c r="K26" s="130"/>
      <c r="M26" s="95"/>
    </row>
    <row r="27" spans="1:13" s="62" customFormat="1" ht="14.45" customHeight="1" x14ac:dyDescent="0.25">
      <c r="A27" s="90" t="s">
        <v>55</v>
      </c>
      <c r="B27" s="90" t="s">
        <v>18</v>
      </c>
      <c r="C27" s="90" t="s">
        <v>19</v>
      </c>
      <c r="D27" s="90" t="s">
        <v>20</v>
      </c>
      <c r="E27" s="90">
        <v>20</v>
      </c>
      <c r="F27" s="90" t="s">
        <v>21</v>
      </c>
      <c r="G27" s="90" t="s">
        <v>41</v>
      </c>
      <c r="H27" s="117"/>
      <c r="I27" s="89">
        <v>10600</v>
      </c>
      <c r="J27" s="123"/>
      <c r="K27" s="130"/>
      <c r="M27" s="95"/>
    </row>
    <row r="28" spans="1:13" s="62" customFormat="1" ht="14.45" customHeight="1" x14ac:dyDescent="0.25">
      <c r="A28" s="90" t="s">
        <v>56</v>
      </c>
      <c r="B28" s="90" t="s">
        <v>18</v>
      </c>
      <c r="C28" s="90" t="s">
        <v>19</v>
      </c>
      <c r="D28" s="90" t="s">
        <v>20</v>
      </c>
      <c r="E28" s="90">
        <v>20</v>
      </c>
      <c r="F28" s="90" t="s">
        <v>21</v>
      </c>
      <c r="G28" s="90" t="s">
        <v>41</v>
      </c>
      <c r="H28" s="117"/>
      <c r="I28" s="89">
        <v>14300</v>
      </c>
      <c r="J28" s="123"/>
      <c r="K28" s="130"/>
      <c r="M28" s="95"/>
    </row>
    <row r="29" spans="1:13" s="62" customFormat="1" ht="14.45" customHeight="1" x14ac:dyDescent="0.25">
      <c r="A29" s="90" t="s">
        <v>57</v>
      </c>
      <c r="B29" s="90" t="s">
        <v>18</v>
      </c>
      <c r="C29" s="90" t="s">
        <v>19</v>
      </c>
      <c r="D29" s="90" t="s">
        <v>20</v>
      </c>
      <c r="E29" s="90">
        <v>20</v>
      </c>
      <c r="F29" s="90" t="s">
        <v>21</v>
      </c>
      <c r="G29" s="90" t="s">
        <v>41</v>
      </c>
      <c r="H29" s="117"/>
      <c r="I29" s="89">
        <v>24500</v>
      </c>
      <c r="J29" s="123"/>
      <c r="K29" s="130"/>
      <c r="M29" s="95"/>
    </row>
    <row r="30" spans="1:13" s="62" customFormat="1" ht="14.45" customHeight="1" x14ac:dyDescent="0.25">
      <c r="A30" s="90" t="s">
        <v>58</v>
      </c>
      <c r="B30" s="90" t="s">
        <v>18</v>
      </c>
      <c r="C30" s="90" t="s">
        <v>19</v>
      </c>
      <c r="D30" s="90" t="s">
        <v>20</v>
      </c>
      <c r="E30" s="90">
        <v>20</v>
      </c>
      <c r="F30" s="90" t="s">
        <v>21</v>
      </c>
      <c r="G30" s="90" t="s">
        <v>41</v>
      </c>
      <c r="H30" s="117"/>
      <c r="I30" s="89">
        <v>13900</v>
      </c>
      <c r="J30" s="123"/>
      <c r="K30" s="131"/>
      <c r="M30" s="95"/>
    </row>
    <row r="31" spans="1:13" s="62" customFormat="1" ht="14.45" customHeight="1" x14ac:dyDescent="0.25">
      <c r="A31" s="90" t="s">
        <v>59</v>
      </c>
      <c r="B31" s="90" t="s">
        <v>18</v>
      </c>
      <c r="C31" s="90" t="s">
        <v>19</v>
      </c>
      <c r="D31" s="90" t="s">
        <v>20</v>
      </c>
      <c r="E31" s="90">
        <v>20</v>
      </c>
      <c r="F31" s="90" t="s">
        <v>21</v>
      </c>
      <c r="G31" s="90" t="s">
        <v>60</v>
      </c>
      <c r="H31" s="117"/>
      <c r="I31" s="89">
        <v>21765</v>
      </c>
      <c r="J31" s="123"/>
      <c r="K31" s="129" t="s">
        <v>74</v>
      </c>
      <c r="M31" s="95"/>
    </row>
    <row r="32" spans="1:13" s="62" customFormat="1" ht="14.45" customHeight="1" x14ac:dyDescent="0.25">
      <c r="A32" s="90" t="s">
        <v>40</v>
      </c>
      <c r="B32" s="90" t="s">
        <v>18</v>
      </c>
      <c r="C32" s="90" t="s">
        <v>19</v>
      </c>
      <c r="D32" s="90" t="s">
        <v>20</v>
      </c>
      <c r="E32" s="90">
        <v>20</v>
      </c>
      <c r="F32" s="90" t="s">
        <v>21</v>
      </c>
      <c r="G32" s="90" t="s">
        <v>60</v>
      </c>
      <c r="H32" s="117"/>
      <c r="I32" s="89">
        <v>34851</v>
      </c>
      <c r="J32" s="123"/>
      <c r="K32" s="130"/>
      <c r="M32" s="95"/>
    </row>
    <row r="33" spans="1:13" s="62" customFormat="1" ht="14.45" customHeight="1" x14ac:dyDescent="0.25">
      <c r="A33" s="90" t="s">
        <v>43</v>
      </c>
      <c r="B33" s="90" t="s">
        <v>18</v>
      </c>
      <c r="C33" s="90" t="s">
        <v>19</v>
      </c>
      <c r="D33" s="90" t="s">
        <v>20</v>
      </c>
      <c r="E33" s="90">
        <v>20</v>
      </c>
      <c r="F33" s="90" t="s">
        <v>21</v>
      </c>
      <c r="G33" s="90" t="s">
        <v>60</v>
      </c>
      <c r="H33" s="117"/>
      <c r="I33" s="89">
        <v>11350</v>
      </c>
      <c r="J33" s="123"/>
      <c r="K33" s="130"/>
      <c r="M33" s="95"/>
    </row>
    <row r="34" spans="1:13" s="62" customFormat="1" ht="14.45" customHeight="1" x14ac:dyDescent="0.25">
      <c r="A34" s="90" t="s">
        <v>31</v>
      </c>
      <c r="B34" s="90" t="s">
        <v>18</v>
      </c>
      <c r="C34" s="90" t="s">
        <v>19</v>
      </c>
      <c r="D34" s="90" t="s">
        <v>20</v>
      </c>
      <c r="E34" s="90">
        <v>20</v>
      </c>
      <c r="F34" s="90" t="s">
        <v>21</v>
      </c>
      <c r="G34" s="90" t="s">
        <v>60</v>
      </c>
      <c r="H34" s="117"/>
      <c r="I34" s="89">
        <v>10682</v>
      </c>
      <c r="J34" s="123"/>
      <c r="K34" s="130"/>
      <c r="M34" s="95"/>
    </row>
    <row r="35" spans="1:13" s="62" customFormat="1" ht="14.45" customHeight="1" x14ac:dyDescent="0.25">
      <c r="A35" s="90" t="s">
        <v>44</v>
      </c>
      <c r="B35" s="90" t="s">
        <v>18</v>
      </c>
      <c r="C35" s="90" t="s">
        <v>19</v>
      </c>
      <c r="D35" s="90" t="s">
        <v>20</v>
      </c>
      <c r="E35" s="90">
        <v>20</v>
      </c>
      <c r="F35" s="90" t="s">
        <v>21</v>
      </c>
      <c r="G35" s="90" t="s">
        <v>60</v>
      </c>
      <c r="H35" s="117"/>
      <c r="I35" s="89">
        <v>106823</v>
      </c>
      <c r="J35" s="123"/>
      <c r="K35" s="130"/>
      <c r="M35" s="95"/>
    </row>
    <row r="36" spans="1:13" s="62" customFormat="1" ht="14.45" customHeight="1" x14ac:dyDescent="0.25">
      <c r="A36" s="90" t="s">
        <v>45</v>
      </c>
      <c r="B36" s="90" t="s">
        <v>18</v>
      </c>
      <c r="C36" s="90" t="s">
        <v>19</v>
      </c>
      <c r="D36" s="90" t="s">
        <v>20</v>
      </c>
      <c r="E36" s="90">
        <v>20</v>
      </c>
      <c r="F36" s="90" t="s">
        <v>21</v>
      </c>
      <c r="G36" s="90" t="s">
        <v>60</v>
      </c>
      <c r="H36" s="117"/>
      <c r="I36" s="89">
        <v>86126</v>
      </c>
      <c r="J36" s="123"/>
      <c r="K36" s="130"/>
      <c r="M36" s="95"/>
    </row>
    <row r="37" spans="1:13" s="62" customFormat="1" ht="14.45" customHeight="1" x14ac:dyDescent="0.25">
      <c r="A37" s="90" t="s">
        <v>46</v>
      </c>
      <c r="B37" s="90" t="s">
        <v>18</v>
      </c>
      <c r="C37" s="90" t="s">
        <v>19</v>
      </c>
      <c r="D37" s="90" t="s">
        <v>20</v>
      </c>
      <c r="E37" s="90">
        <v>20</v>
      </c>
      <c r="F37" s="90" t="s">
        <v>21</v>
      </c>
      <c r="G37" s="90" t="s">
        <v>60</v>
      </c>
      <c r="H37" s="117"/>
      <c r="I37" s="89">
        <v>38189</v>
      </c>
      <c r="J37" s="123"/>
      <c r="K37" s="130"/>
      <c r="M37" s="95"/>
    </row>
    <row r="38" spans="1:13" s="62" customFormat="1" ht="14.45" customHeight="1" x14ac:dyDescent="0.25">
      <c r="A38" s="90" t="s">
        <v>47</v>
      </c>
      <c r="B38" s="90" t="s">
        <v>18</v>
      </c>
      <c r="C38" s="90" t="s">
        <v>19</v>
      </c>
      <c r="D38" s="90" t="s">
        <v>20</v>
      </c>
      <c r="E38" s="90">
        <v>20</v>
      </c>
      <c r="F38" s="90" t="s">
        <v>21</v>
      </c>
      <c r="G38" s="90" t="s">
        <v>60</v>
      </c>
      <c r="H38" s="117"/>
      <c r="I38" s="89">
        <v>18828</v>
      </c>
      <c r="J38" s="123"/>
      <c r="K38" s="130"/>
      <c r="M38" s="95"/>
    </row>
    <row r="39" spans="1:13" s="62" customFormat="1" ht="14.45" customHeight="1" x14ac:dyDescent="0.25">
      <c r="A39" s="90" t="s">
        <v>48</v>
      </c>
      <c r="B39" s="90" t="s">
        <v>18</v>
      </c>
      <c r="C39" s="90" t="s">
        <v>19</v>
      </c>
      <c r="D39" s="90" t="s">
        <v>20</v>
      </c>
      <c r="E39" s="90">
        <v>20</v>
      </c>
      <c r="F39" s="90" t="s">
        <v>21</v>
      </c>
      <c r="G39" s="90" t="s">
        <v>60</v>
      </c>
      <c r="H39" s="117"/>
      <c r="I39" s="89">
        <v>106823</v>
      </c>
      <c r="J39" s="123"/>
      <c r="K39" s="130"/>
      <c r="M39" s="95"/>
    </row>
    <row r="40" spans="1:13" s="62" customFormat="1" ht="14.45" customHeight="1" x14ac:dyDescent="0.25">
      <c r="A40" s="90" t="s">
        <v>49</v>
      </c>
      <c r="B40" s="90" t="s">
        <v>18</v>
      </c>
      <c r="C40" s="90" t="s">
        <v>19</v>
      </c>
      <c r="D40" s="90" t="s">
        <v>20</v>
      </c>
      <c r="E40" s="90">
        <v>20</v>
      </c>
      <c r="F40" s="90" t="s">
        <v>21</v>
      </c>
      <c r="G40" s="90" t="s">
        <v>60</v>
      </c>
      <c r="H40" s="117"/>
      <c r="I40" s="89">
        <v>39124</v>
      </c>
      <c r="J40" s="123"/>
      <c r="K40" s="130"/>
      <c r="M40" s="95"/>
    </row>
    <row r="41" spans="1:13" s="62" customFormat="1" ht="14.45" customHeight="1" x14ac:dyDescent="0.25">
      <c r="A41" s="90" t="s">
        <v>38</v>
      </c>
      <c r="B41" s="90" t="s">
        <v>18</v>
      </c>
      <c r="C41" s="90" t="s">
        <v>19</v>
      </c>
      <c r="D41" s="90" t="s">
        <v>20</v>
      </c>
      <c r="E41" s="90">
        <v>20</v>
      </c>
      <c r="F41" s="90" t="s">
        <v>21</v>
      </c>
      <c r="G41" s="90" t="s">
        <v>60</v>
      </c>
      <c r="H41" s="117"/>
      <c r="I41" s="89">
        <v>106823</v>
      </c>
      <c r="J41" s="123"/>
      <c r="K41" s="130"/>
      <c r="M41" s="95"/>
    </row>
    <row r="42" spans="1:13" s="62" customFormat="1" ht="14.45" customHeight="1" x14ac:dyDescent="0.25">
      <c r="A42" s="90" t="s">
        <v>50</v>
      </c>
      <c r="B42" s="90" t="s">
        <v>18</v>
      </c>
      <c r="C42" s="90" t="s">
        <v>19</v>
      </c>
      <c r="D42" s="90" t="s">
        <v>20</v>
      </c>
      <c r="E42" s="90">
        <v>20</v>
      </c>
      <c r="F42" s="90" t="s">
        <v>21</v>
      </c>
      <c r="G42" s="90" t="s">
        <v>60</v>
      </c>
      <c r="H42" s="117"/>
      <c r="I42" s="89">
        <v>69702</v>
      </c>
      <c r="J42" s="123"/>
      <c r="K42" s="130"/>
      <c r="M42" s="95"/>
    </row>
    <row r="43" spans="1:13" s="62" customFormat="1" ht="14.45" customHeight="1" x14ac:dyDescent="0.25">
      <c r="A43" s="90" t="s">
        <v>51</v>
      </c>
      <c r="B43" s="90" t="s">
        <v>18</v>
      </c>
      <c r="C43" s="90" t="s">
        <v>19</v>
      </c>
      <c r="D43" s="90" t="s">
        <v>20</v>
      </c>
      <c r="E43" s="90">
        <v>20</v>
      </c>
      <c r="F43" s="90" t="s">
        <v>21</v>
      </c>
      <c r="G43" s="90" t="s">
        <v>60</v>
      </c>
      <c r="H43" s="117"/>
      <c r="I43" s="89">
        <v>37922</v>
      </c>
      <c r="J43" s="123"/>
      <c r="K43" s="130"/>
      <c r="M43" s="95"/>
    </row>
    <row r="44" spans="1:13" s="62" customFormat="1" ht="14.45" customHeight="1" x14ac:dyDescent="0.25">
      <c r="A44" s="90" t="s">
        <v>52</v>
      </c>
      <c r="B44" s="90" t="s">
        <v>18</v>
      </c>
      <c r="C44" s="90" t="s">
        <v>19</v>
      </c>
      <c r="D44" s="90" t="s">
        <v>20</v>
      </c>
      <c r="E44" s="90">
        <v>20</v>
      </c>
      <c r="F44" s="90" t="s">
        <v>21</v>
      </c>
      <c r="G44" s="90" t="s">
        <v>60</v>
      </c>
      <c r="H44" s="117"/>
      <c r="I44" s="89">
        <v>10682</v>
      </c>
      <c r="J44" s="123"/>
      <c r="K44" s="130"/>
      <c r="M44" s="95"/>
    </row>
    <row r="45" spans="1:13" s="62" customFormat="1" ht="14.45" customHeight="1" x14ac:dyDescent="0.25">
      <c r="A45" s="90" t="s">
        <v>53</v>
      </c>
      <c r="B45" s="90" t="s">
        <v>18</v>
      </c>
      <c r="C45" s="90" t="s">
        <v>19</v>
      </c>
      <c r="D45" s="90" t="s">
        <v>20</v>
      </c>
      <c r="E45" s="90">
        <v>20</v>
      </c>
      <c r="F45" s="90" t="s">
        <v>21</v>
      </c>
      <c r="G45" s="90" t="s">
        <v>60</v>
      </c>
      <c r="H45" s="117"/>
      <c r="I45" s="89">
        <v>17092</v>
      </c>
      <c r="J45" s="123"/>
      <c r="K45" s="130"/>
      <c r="M45" s="95"/>
    </row>
    <row r="46" spans="1:13" s="62" customFormat="1" ht="14.45" customHeight="1" x14ac:dyDescent="0.25">
      <c r="A46" s="90" t="s">
        <v>54</v>
      </c>
      <c r="B46" s="90" t="s">
        <v>18</v>
      </c>
      <c r="C46" s="90" t="s">
        <v>19</v>
      </c>
      <c r="D46" s="90" t="s">
        <v>20</v>
      </c>
      <c r="E46" s="90">
        <v>20</v>
      </c>
      <c r="F46" s="90" t="s">
        <v>21</v>
      </c>
      <c r="G46" s="90" t="s">
        <v>60</v>
      </c>
      <c r="H46" s="117"/>
      <c r="I46" s="89">
        <v>106823</v>
      </c>
      <c r="J46" s="123"/>
      <c r="K46" s="130"/>
      <c r="M46" s="95"/>
    </row>
    <row r="47" spans="1:13" s="62" customFormat="1" ht="14.45" customHeight="1" x14ac:dyDescent="0.25">
      <c r="A47" s="90" t="s">
        <v>55</v>
      </c>
      <c r="B47" s="90" t="s">
        <v>18</v>
      </c>
      <c r="C47" s="90" t="s">
        <v>19</v>
      </c>
      <c r="D47" s="90" t="s">
        <v>20</v>
      </c>
      <c r="E47" s="90">
        <v>20</v>
      </c>
      <c r="F47" s="90" t="s">
        <v>21</v>
      </c>
      <c r="G47" s="90" t="s">
        <v>60</v>
      </c>
      <c r="H47" s="117"/>
      <c r="I47" s="89">
        <v>46335</v>
      </c>
      <c r="J47" s="123"/>
      <c r="K47" s="130"/>
      <c r="M47" s="95"/>
    </row>
    <row r="48" spans="1:13" s="62" customFormat="1" ht="14.45" customHeight="1" x14ac:dyDescent="0.25">
      <c r="A48" s="90" t="s">
        <v>56</v>
      </c>
      <c r="B48" s="90" t="s">
        <v>18</v>
      </c>
      <c r="C48" s="90" t="s">
        <v>19</v>
      </c>
      <c r="D48" s="90" t="s">
        <v>20</v>
      </c>
      <c r="E48" s="90">
        <v>20</v>
      </c>
      <c r="F48" s="90" t="s">
        <v>21</v>
      </c>
      <c r="G48" s="90" t="s">
        <v>60</v>
      </c>
      <c r="H48" s="117"/>
      <c r="I48" s="89">
        <v>25237</v>
      </c>
      <c r="J48" s="123"/>
      <c r="K48" s="130"/>
      <c r="M48" s="95"/>
    </row>
    <row r="49" spans="1:13" s="62" customFormat="1" ht="14.45" customHeight="1" x14ac:dyDescent="0.25">
      <c r="A49" s="90" t="s">
        <v>57</v>
      </c>
      <c r="B49" s="90" t="s">
        <v>18</v>
      </c>
      <c r="C49" s="90" t="s">
        <v>19</v>
      </c>
      <c r="D49" s="90" t="s">
        <v>20</v>
      </c>
      <c r="E49" s="90">
        <v>20</v>
      </c>
      <c r="F49" s="90" t="s">
        <v>21</v>
      </c>
      <c r="G49" s="90" t="s">
        <v>60</v>
      </c>
      <c r="H49" s="117"/>
      <c r="I49" s="89">
        <v>66898</v>
      </c>
      <c r="J49" s="123"/>
      <c r="K49" s="130"/>
      <c r="M49" s="95"/>
    </row>
    <row r="50" spans="1:13" s="62" customFormat="1" ht="14.45" customHeight="1" x14ac:dyDescent="0.25">
      <c r="A50" s="90" t="s">
        <v>58</v>
      </c>
      <c r="B50" s="90" t="s">
        <v>18</v>
      </c>
      <c r="C50" s="90" t="s">
        <v>19</v>
      </c>
      <c r="D50" s="90" t="s">
        <v>20</v>
      </c>
      <c r="E50" s="90">
        <v>20</v>
      </c>
      <c r="F50" s="90" t="s">
        <v>21</v>
      </c>
      <c r="G50" s="90" t="s">
        <v>60</v>
      </c>
      <c r="H50" s="117"/>
      <c r="I50" s="89">
        <v>37922</v>
      </c>
      <c r="J50" s="123"/>
      <c r="K50" s="131"/>
      <c r="M50" s="95"/>
    </row>
    <row r="51" spans="1:13" s="62" customFormat="1" ht="14.45" customHeight="1" x14ac:dyDescent="0.25">
      <c r="A51" s="90" t="s">
        <v>59</v>
      </c>
      <c r="B51" s="90" t="s">
        <v>18</v>
      </c>
      <c r="C51" s="90" t="s">
        <v>19</v>
      </c>
      <c r="D51" s="90" t="s">
        <v>20</v>
      </c>
      <c r="E51" s="90">
        <v>20</v>
      </c>
      <c r="F51" s="90" t="s">
        <v>21</v>
      </c>
      <c r="G51" s="90" t="s">
        <v>60</v>
      </c>
      <c r="H51" s="117"/>
      <c r="I51" s="89">
        <v>180000</v>
      </c>
      <c r="J51" s="123"/>
      <c r="K51" s="90" t="s">
        <v>61</v>
      </c>
      <c r="M51" s="95"/>
    </row>
    <row r="52" spans="1:13" s="62" customFormat="1" ht="27" x14ac:dyDescent="0.25">
      <c r="A52" s="90" t="s">
        <v>43</v>
      </c>
      <c r="B52" s="90" t="s">
        <v>18</v>
      </c>
      <c r="C52" s="90" t="s">
        <v>19</v>
      </c>
      <c r="D52" s="90" t="s">
        <v>20</v>
      </c>
      <c r="E52" s="90">
        <v>20</v>
      </c>
      <c r="F52" s="90" t="s">
        <v>21</v>
      </c>
      <c r="G52" s="90" t="s">
        <v>60</v>
      </c>
      <c r="H52" s="117"/>
      <c r="I52" s="89">
        <v>22400</v>
      </c>
      <c r="J52" s="123"/>
      <c r="K52" s="90" t="s">
        <v>62</v>
      </c>
      <c r="M52" s="95"/>
    </row>
    <row r="53" spans="1:13" s="62" customFormat="1" ht="14.45" customHeight="1" x14ac:dyDescent="0.25">
      <c r="A53" s="90" t="s">
        <v>31</v>
      </c>
      <c r="B53" s="90" t="s">
        <v>18</v>
      </c>
      <c r="C53" s="90" t="s">
        <v>19</v>
      </c>
      <c r="D53" s="90" t="s">
        <v>20</v>
      </c>
      <c r="E53" s="90">
        <v>20</v>
      </c>
      <c r="F53" s="90" t="s">
        <v>21</v>
      </c>
      <c r="G53" s="90" t="s">
        <v>60</v>
      </c>
      <c r="H53" s="117"/>
      <c r="I53" s="89">
        <v>235561</v>
      </c>
      <c r="J53" s="123"/>
      <c r="K53" s="90" t="s">
        <v>63</v>
      </c>
      <c r="M53" s="95"/>
    </row>
    <row r="54" spans="1:13" s="62" customFormat="1" ht="14.45" customHeight="1" x14ac:dyDescent="0.25">
      <c r="A54" s="90" t="s">
        <v>45</v>
      </c>
      <c r="B54" s="90" t="s">
        <v>18</v>
      </c>
      <c r="C54" s="90" t="s">
        <v>19</v>
      </c>
      <c r="D54" s="90" t="s">
        <v>20</v>
      </c>
      <c r="E54" s="90">
        <v>20</v>
      </c>
      <c r="F54" s="90" t="s">
        <v>21</v>
      </c>
      <c r="G54" s="90" t="s">
        <v>60</v>
      </c>
      <c r="H54" s="117"/>
      <c r="I54" s="89">
        <v>136050</v>
      </c>
      <c r="J54" s="123"/>
      <c r="K54" s="90" t="s">
        <v>64</v>
      </c>
      <c r="M54" s="95"/>
    </row>
    <row r="55" spans="1:13" s="62" customFormat="1" ht="27" x14ac:dyDescent="0.25">
      <c r="A55" s="90" t="s">
        <v>46</v>
      </c>
      <c r="B55" s="90" t="s">
        <v>18</v>
      </c>
      <c r="C55" s="90" t="s">
        <v>19</v>
      </c>
      <c r="D55" s="90" t="s">
        <v>20</v>
      </c>
      <c r="E55" s="90">
        <v>20</v>
      </c>
      <c r="F55" s="90" t="s">
        <v>21</v>
      </c>
      <c r="G55" s="90" t="s">
        <v>60</v>
      </c>
      <c r="H55" s="117"/>
      <c r="I55" s="89">
        <v>37026</v>
      </c>
      <c r="J55" s="123"/>
      <c r="K55" s="90" t="s">
        <v>65</v>
      </c>
      <c r="M55" s="95"/>
    </row>
    <row r="56" spans="1:13" s="62" customFormat="1" ht="14.45" customHeight="1" x14ac:dyDescent="0.25">
      <c r="A56" s="90" t="s">
        <v>47</v>
      </c>
      <c r="B56" s="90" t="s">
        <v>18</v>
      </c>
      <c r="C56" s="90" t="s">
        <v>19</v>
      </c>
      <c r="D56" s="90" t="s">
        <v>20</v>
      </c>
      <c r="E56" s="90">
        <v>20</v>
      </c>
      <c r="F56" s="90" t="s">
        <v>21</v>
      </c>
      <c r="G56" s="90" t="s">
        <v>60</v>
      </c>
      <c r="H56" s="117"/>
      <c r="I56" s="89">
        <v>51208</v>
      </c>
      <c r="J56" s="123"/>
      <c r="K56" s="90" t="s">
        <v>63</v>
      </c>
      <c r="M56" s="95"/>
    </row>
    <row r="57" spans="1:13" s="62" customFormat="1" ht="27" x14ac:dyDescent="0.25">
      <c r="A57" s="90" t="s">
        <v>38</v>
      </c>
      <c r="B57" s="90" t="s">
        <v>18</v>
      </c>
      <c r="C57" s="90" t="s">
        <v>19</v>
      </c>
      <c r="D57" s="90" t="s">
        <v>20</v>
      </c>
      <c r="E57" s="90">
        <v>20</v>
      </c>
      <c r="F57" s="90" t="s">
        <v>21</v>
      </c>
      <c r="G57" s="90" t="s">
        <v>60</v>
      </c>
      <c r="H57" s="117"/>
      <c r="I57" s="89">
        <v>70000</v>
      </c>
      <c r="J57" s="123"/>
      <c r="K57" s="90" t="s">
        <v>66</v>
      </c>
      <c r="M57" s="95"/>
    </row>
    <row r="58" spans="1:13" s="62" customFormat="1" ht="27" x14ac:dyDescent="0.25">
      <c r="A58" s="90" t="s">
        <v>52</v>
      </c>
      <c r="B58" s="90" t="s">
        <v>18</v>
      </c>
      <c r="C58" s="90" t="s">
        <v>19</v>
      </c>
      <c r="D58" s="90" t="s">
        <v>20</v>
      </c>
      <c r="E58" s="90">
        <v>20</v>
      </c>
      <c r="F58" s="90" t="s">
        <v>21</v>
      </c>
      <c r="G58" s="90" t="s">
        <v>60</v>
      </c>
      <c r="H58" s="117"/>
      <c r="I58" s="89">
        <v>514000</v>
      </c>
      <c r="J58" s="123"/>
      <c r="K58" s="90" t="s">
        <v>63</v>
      </c>
      <c r="M58" s="95"/>
    </row>
    <row r="59" spans="1:13" s="62" customFormat="1" ht="27" x14ac:dyDescent="0.25">
      <c r="A59" s="90" t="s">
        <v>53</v>
      </c>
      <c r="B59" s="90" t="s">
        <v>18</v>
      </c>
      <c r="C59" s="90" t="s">
        <v>19</v>
      </c>
      <c r="D59" s="90" t="s">
        <v>20</v>
      </c>
      <c r="E59" s="90">
        <v>20</v>
      </c>
      <c r="F59" s="90" t="s">
        <v>21</v>
      </c>
      <c r="G59" s="90" t="s">
        <v>60</v>
      </c>
      <c r="H59" s="117"/>
      <c r="I59" s="89">
        <v>379702</v>
      </c>
      <c r="J59" s="123"/>
      <c r="K59" s="90" t="s">
        <v>63</v>
      </c>
      <c r="M59" s="95"/>
    </row>
    <row r="60" spans="1:13" s="62" customFormat="1" ht="40.5" x14ac:dyDescent="0.25">
      <c r="A60" s="90" t="s">
        <v>54</v>
      </c>
      <c r="B60" s="90" t="s">
        <v>18</v>
      </c>
      <c r="C60" s="90" t="s">
        <v>19</v>
      </c>
      <c r="D60" s="90" t="s">
        <v>20</v>
      </c>
      <c r="E60" s="90">
        <v>20</v>
      </c>
      <c r="F60" s="90" t="s">
        <v>21</v>
      </c>
      <c r="G60" s="90" t="s">
        <v>60</v>
      </c>
      <c r="H60" s="117"/>
      <c r="I60" s="89">
        <v>551442</v>
      </c>
      <c r="J60" s="123"/>
      <c r="K60" s="90" t="s">
        <v>67</v>
      </c>
      <c r="M60" s="95"/>
    </row>
    <row r="61" spans="1:13" s="62" customFormat="1" ht="40.5" x14ac:dyDescent="0.25">
      <c r="A61" s="90" t="s">
        <v>55</v>
      </c>
      <c r="B61" s="90" t="s">
        <v>18</v>
      </c>
      <c r="C61" s="90" t="s">
        <v>19</v>
      </c>
      <c r="D61" s="90" t="s">
        <v>20</v>
      </c>
      <c r="E61" s="90">
        <v>20</v>
      </c>
      <c r="F61" s="90" t="s">
        <v>21</v>
      </c>
      <c r="G61" s="90" t="s">
        <v>60</v>
      </c>
      <c r="H61" s="117"/>
      <c r="I61" s="89">
        <v>116123</v>
      </c>
      <c r="J61" s="123"/>
      <c r="K61" s="90" t="s">
        <v>68</v>
      </c>
      <c r="M61" s="95"/>
    </row>
    <row r="62" spans="1:13" s="76" customFormat="1" x14ac:dyDescent="0.25">
      <c r="A62" s="63" t="s">
        <v>26</v>
      </c>
      <c r="B62" s="64"/>
      <c r="C62" s="64"/>
      <c r="D62" s="64"/>
      <c r="E62" s="64"/>
      <c r="F62" s="64"/>
      <c r="G62" s="65"/>
      <c r="H62" s="66">
        <f>SUM(H7:H61)</f>
        <v>6239930</v>
      </c>
      <c r="I62" s="66">
        <f>SUM(I7:I61)</f>
        <v>4646828</v>
      </c>
      <c r="J62" s="66">
        <f>SUM(J7:J61)</f>
        <v>7148349</v>
      </c>
      <c r="K62" s="70"/>
    </row>
  </sheetData>
  <autoFilter ref="A6:K62" xr:uid="{00000000-0001-0000-0100-000000000000}"/>
  <customSheetViews>
    <customSheetView guid="{2A080FF0-75F3-4D1D-9344-EAAAF21F2765}" scale="90" showAutoFilter="1" topLeftCell="A3">
      <selection activeCell="C10" sqref="C10"/>
      <pageMargins left="0" right="0" top="0" bottom="0" header="0" footer="0"/>
      <pageSetup paperSize="9" orientation="portrait" r:id="rId1"/>
      <autoFilter ref="A6:K34" xr:uid="{CA50A6F2-C013-490E-B40F-AFC3A50B5D51}"/>
    </customSheetView>
    <customSheetView guid="{F7FCE389-BD57-4152-AD73-3ABA1C11206D}" scale="90" showAutoFilter="1" topLeftCell="A7">
      <selection activeCell="K12" sqref="K12:K30"/>
      <pageMargins left="0" right="0" top="0" bottom="0" header="0" footer="0"/>
      <pageSetup paperSize="9" orientation="portrait" r:id="rId2"/>
      <autoFilter ref="A6:K34" xr:uid="{6C2599BD-BDE3-4770-9D84-A9FCD095CEC3}"/>
    </customSheetView>
    <customSheetView guid="{9ACD8D3A-74EB-426B-95EE-E89E23CEE031}" scale="90">
      <selection activeCell="A5" sqref="A5"/>
      <pageMargins left="0" right="0" top="0" bottom="0" header="0" footer="0"/>
      <pageSetup paperSize="9" orientation="portrait" r:id="rId3"/>
    </customSheetView>
    <customSheetView guid="{6AF4AD02-3F09-4320-8565-2CF22E6D87B6}" showPageBreaks="1">
      <selection activeCell="A32" sqref="A32:XFD32"/>
      <pageMargins left="0" right="0" top="0" bottom="0" header="0" footer="0"/>
      <pageSetup paperSize="9" orientation="portrait" r:id="rId4"/>
    </customSheetView>
    <customSheetView guid="{12F02752-99CA-4868-965F-C98417CFB129}">
      <selection activeCell="A32" sqref="A32:XFD32"/>
      <pageMargins left="0" right="0" top="0" bottom="0" header="0" footer="0"/>
      <pageSetup paperSize="9" orientation="portrait" r:id="rId5"/>
    </customSheetView>
    <customSheetView guid="{74DEA3FC-E223-43D1-B098-D70B0A7E0E95}" scale="90" showAutoFilter="1" topLeftCell="A8">
      <selection activeCell="K11" sqref="K11:K12"/>
      <pageMargins left="0" right="0" top="0" bottom="0" header="0" footer="0"/>
      <pageSetup paperSize="9" orientation="portrait" r:id="rId6"/>
      <autoFilter ref="A6:K24" xr:uid="{7050C112-E52C-437C-A448-EA21B9DD3A80}"/>
    </customSheetView>
    <customSheetView guid="{F6A5B492-149F-427F-A546-DB6FF788466D}" scale="90">
      <selection activeCell="J9" sqref="J9"/>
      <pageMargins left="0" right="0" top="0" bottom="0" header="0" footer="0"/>
      <pageSetup paperSize="9" orientation="portrait" r:id="rId7"/>
    </customSheetView>
    <customSheetView guid="{5B96E758-6F33-45DC-B0BD-3B11B001FDA4}" showPageBreaks="1" printArea="1" topLeftCell="A9">
      <selection activeCell="H40" sqref="H39:H40"/>
      <colBreaks count="1" manualBreakCount="1">
        <brk id="10" max="1048575" man="1"/>
      </colBreaks>
      <pageMargins left="0" right="0" top="0" bottom="0" header="0" footer="0"/>
      <pageSetup paperSize="9" scale="59" orientation="landscape" r:id="rId8"/>
    </customSheetView>
    <customSheetView guid="{2D87CC1A-C02F-4A27-9399-52291432413E}" showPageBreaks="1" printArea="1">
      <selection activeCell="C31" sqref="C31"/>
      <rowBreaks count="1" manualBreakCount="1">
        <brk id="30" max="9" man="1"/>
      </rowBreaks>
      <colBreaks count="1" manualBreakCount="1">
        <brk id="10" max="1048575" man="1"/>
      </colBreaks>
      <pageMargins left="0" right="0" top="0" bottom="0" header="0" footer="0"/>
      <pageSetup paperSize="9" scale="59" orientation="landscape" r:id="rId9"/>
    </customSheetView>
    <customSheetView guid="{5AC578A9-C59B-4B74-8C03-4930AD878BA0}" scale="90" showAutoFilter="1" topLeftCell="A16">
      <selection activeCell="K11" sqref="K11:K12"/>
      <pageMargins left="0" right="0" top="0" bottom="0" header="0" footer="0"/>
      <pageSetup paperSize="9" orientation="portrait" r:id="rId10"/>
      <autoFilter ref="A6:K24" xr:uid="{A0930B7B-18B1-4445-8EC9-5F5FEE0CF276}"/>
    </customSheetView>
    <customSheetView guid="{D17ADA7A-A7C2-49D7-B71B-37784B2BA4AC}" scale="90" showAutoFilter="1">
      <selection activeCell="E22" sqref="E22"/>
      <pageMargins left="0" right="0" top="0" bottom="0" header="0" footer="0"/>
      <pageSetup paperSize="9" orientation="portrait" r:id="rId11"/>
      <autoFilter ref="A6:K34" xr:uid="{A55E68C2-F929-42A5-9DD5-7EFEB79356F5}"/>
    </customSheetView>
    <customSheetView guid="{D061390C-6516-4B65-89FE-BCE9AE25F500}" scale="90" showPageBreaks="1" showAutoFilter="1">
      <selection activeCell="B11" sqref="B11"/>
      <pageMargins left="0" right="0" top="0" bottom="0" header="0" footer="0"/>
      <pageSetup paperSize="9" scale="55" orientation="landscape" r:id="rId12"/>
      <autoFilter ref="A6:K34" xr:uid="{8E09FB5A-7BBC-4040-BC2D-10F989E7C7E7}"/>
    </customSheetView>
    <customSheetView guid="{DA78878C-D29E-45A8-93E2-EEE827F3FA98}" scale="90" showAutoFilter="1" topLeftCell="A3">
      <selection activeCell="C10" sqref="C10"/>
      <pageMargins left="0" right="0" top="0" bottom="0" header="0" footer="0"/>
      <pageSetup paperSize="9" orientation="portrait" r:id="rId13"/>
      <autoFilter ref="A6:K13" xr:uid="{44EB035C-5CAE-4C05-B598-FEFF2105DD79}"/>
    </customSheetView>
  </customSheetViews>
  <mergeCells count="4">
    <mergeCell ref="A3:G3"/>
    <mergeCell ref="K12:K30"/>
    <mergeCell ref="K31:K50"/>
    <mergeCell ref="K7:K10"/>
  </mergeCells>
  <phoneticPr fontId="10" type="noConversion"/>
  <pageMargins left="0.7" right="0.7" top="0.75" bottom="0.75" header="0.3" footer="0.3"/>
  <pageSetup paperSize="9" orientation="portrait" r:id="rId14"/>
  <customProperties>
    <customPr name="EpmWorksheetKeyString_GUID" r:id="rId15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21DC18-6100-4325-B47E-D864C41213CA}">
  <dimension ref="A1:K9"/>
  <sheetViews>
    <sheetView workbookViewId="0">
      <selection activeCell="H18" sqref="H18"/>
    </sheetView>
  </sheetViews>
  <sheetFormatPr defaultRowHeight="15" x14ac:dyDescent="0.25"/>
  <cols>
    <col min="1" max="1" width="21.140625" customWidth="1"/>
    <col min="2" max="2" width="22.5703125" customWidth="1"/>
    <col min="3" max="3" width="17.42578125" customWidth="1"/>
    <col min="4" max="4" width="21.42578125" customWidth="1"/>
    <col min="5" max="5" width="8.85546875" customWidth="1"/>
    <col min="6" max="6" width="7.5703125" customWidth="1"/>
    <col min="7" max="7" width="34.5703125" customWidth="1"/>
    <col min="8" max="8" width="13.140625" customWidth="1"/>
    <col min="9" max="9" width="15.28515625" customWidth="1"/>
    <col min="10" max="10" width="15.5703125" customWidth="1"/>
    <col min="11" max="11" width="52.5703125" customWidth="1"/>
  </cols>
  <sheetData>
    <row r="1" spans="1:11" x14ac:dyDescent="0.25">
      <c r="A1" s="7"/>
      <c r="B1" s="7"/>
      <c r="C1" s="7"/>
      <c r="D1" s="8"/>
      <c r="E1" s="35"/>
      <c r="F1" s="45"/>
      <c r="G1" s="7"/>
      <c r="H1" s="9"/>
      <c r="I1" s="46"/>
      <c r="J1" s="8"/>
      <c r="K1" s="10"/>
    </row>
    <row r="2" spans="1:11" x14ac:dyDescent="0.25">
      <c r="A2" s="7"/>
      <c r="B2" s="7"/>
      <c r="C2" s="7"/>
      <c r="D2" s="8"/>
      <c r="E2" s="35"/>
      <c r="F2" s="47"/>
      <c r="G2" s="7"/>
      <c r="H2" s="11"/>
      <c r="I2" s="15"/>
      <c r="J2" s="8"/>
      <c r="K2" s="2"/>
    </row>
    <row r="3" spans="1:11" ht="15.75" x14ac:dyDescent="0.25">
      <c r="A3" s="16" t="s">
        <v>69</v>
      </c>
      <c r="B3" s="48"/>
      <c r="C3" s="48"/>
      <c r="D3" s="48"/>
      <c r="E3" s="49"/>
      <c r="F3" s="49"/>
      <c r="G3" s="48"/>
      <c r="H3" s="12"/>
      <c r="I3" s="132"/>
      <c r="J3" s="132"/>
      <c r="K3" s="132"/>
    </row>
    <row r="4" spans="1:11" x14ac:dyDescent="0.25">
      <c r="A4" s="13"/>
      <c r="B4" s="7"/>
      <c r="C4" s="7"/>
      <c r="D4" s="8"/>
      <c r="E4" s="35"/>
      <c r="F4" s="19"/>
      <c r="G4" s="3"/>
      <c r="H4" s="12"/>
      <c r="I4" s="14"/>
      <c r="J4" s="3"/>
      <c r="K4" s="12"/>
    </row>
    <row r="5" spans="1:11" x14ac:dyDescent="0.25">
      <c r="A5" s="51"/>
      <c r="B5" s="52"/>
      <c r="C5" s="52"/>
      <c r="D5" s="52"/>
      <c r="E5" s="53"/>
      <c r="F5" s="53"/>
      <c r="G5" s="52"/>
      <c r="H5" s="54"/>
      <c r="I5" s="52"/>
      <c r="J5" s="54" t="s">
        <v>7</v>
      </c>
      <c r="K5" s="52"/>
    </row>
    <row r="6" spans="1:11" ht="51" x14ac:dyDescent="0.25">
      <c r="A6" s="50" t="s">
        <v>28</v>
      </c>
      <c r="B6" s="50" t="s">
        <v>8</v>
      </c>
      <c r="C6" s="50" t="s">
        <v>9</v>
      </c>
      <c r="D6" s="50" t="s">
        <v>10</v>
      </c>
      <c r="E6" s="50" t="s">
        <v>11</v>
      </c>
      <c r="F6" s="50" t="s">
        <v>12</v>
      </c>
      <c r="G6" s="50" t="s">
        <v>13</v>
      </c>
      <c r="H6" s="50" t="s">
        <v>30</v>
      </c>
      <c r="I6" s="50" t="s">
        <v>15</v>
      </c>
      <c r="J6" s="50" t="s">
        <v>16</v>
      </c>
      <c r="K6" s="50" t="s">
        <v>17</v>
      </c>
    </row>
    <row r="7" spans="1:11" s="97" customFormat="1" ht="51" x14ac:dyDescent="0.2">
      <c r="A7" s="80" t="s">
        <v>70</v>
      </c>
      <c r="B7" s="38" t="s">
        <v>18</v>
      </c>
      <c r="C7" s="38" t="s">
        <v>19</v>
      </c>
      <c r="D7" s="38" t="s">
        <v>20</v>
      </c>
      <c r="E7" s="33">
        <v>20</v>
      </c>
      <c r="F7" s="33" t="s">
        <v>21</v>
      </c>
      <c r="G7" s="80"/>
      <c r="H7" s="82">
        <v>1045638</v>
      </c>
      <c r="I7" s="82">
        <v>-355518</v>
      </c>
      <c r="J7" s="81">
        <f>H7+I7</f>
        <v>690120</v>
      </c>
      <c r="K7" s="124" t="s">
        <v>71</v>
      </c>
    </row>
    <row r="8" spans="1:11" s="97" customFormat="1" ht="51" x14ac:dyDescent="0.2">
      <c r="A8" s="80" t="s">
        <v>72</v>
      </c>
      <c r="B8" s="38" t="s">
        <v>18</v>
      </c>
      <c r="C8" s="38" t="s">
        <v>19</v>
      </c>
      <c r="D8" s="38" t="s">
        <v>20</v>
      </c>
      <c r="E8" s="33">
        <v>20</v>
      </c>
      <c r="F8" s="33" t="s">
        <v>21</v>
      </c>
      <c r="G8" s="80"/>
      <c r="H8" s="82">
        <v>1540021</v>
      </c>
      <c r="I8" s="99">
        <v>-552901</v>
      </c>
      <c r="J8" s="81">
        <f>H8+I8</f>
        <v>987120</v>
      </c>
      <c r="K8" s="125" t="s">
        <v>73</v>
      </c>
    </row>
    <row r="9" spans="1:11" x14ac:dyDescent="0.25">
      <c r="A9" s="91" t="s">
        <v>26</v>
      </c>
      <c r="B9" s="91"/>
      <c r="C9" s="91"/>
      <c r="D9" s="91" t="s">
        <v>26</v>
      </c>
      <c r="E9" s="91"/>
      <c r="F9" s="91"/>
      <c r="G9" s="91"/>
      <c r="H9" s="92">
        <f>SUM(H7:H8)</f>
        <v>2585659</v>
      </c>
      <c r="I9" s="92">
        <f>SUM(I7:I8)</f>
        <v>-908419</v>
      </c>
      <c r="J9" s="92">
        <f>SUM(J7:J8)</f>
        <v>1677240</v>
      </c>
      <c r="K9" s="93"/>
    </row>
  </sheetData>
  <autoFilter ref="A6:K8" xr:uid="{2621DC18-6100-4325-B47E-D864C41213CA}"/>
  <customSheetViews>
    <customSheetView guid="{2A080FF0-75F3-4D1D-9344-EAAAF21F2765}" showAutoFilter="1">
      <selection activeCell="A2" sqref="A2"/>
      <pageMargins left="0" right="0" top="0" bottom="0" header="0" footer="0"/>
      <autoFilter ref="A6:K46" xr:uid="{DB803DE6-11D1-4A15-ADA4-1095E0C73DAC}"/>
    </customSheetView>
    <customSheetView guid="{F7FCE389-BD57-4152-AD73-3ABA1C11206D}" showAutoFilter="1">
      <selection activeCell="A7" sqref="A7"/>
      <pageMargins left="0" right="0" top="0" bottom="0" header="0" footer="0"/>
      <autoFilter ref="A6:K46" xr:uid="{51FACB05-4B0F-4881-874C-47ADBA9887B6}"/>
    </customSheetView>
    <customSheetView guid="{9ACD8D3A-74EB-426B-95EE-E89E23CEE031}" showAutoFilter="1">
      <selection activeCell="N18" sqref="N18"/>
      <pageMargins left="0" right="0" top="0" bottom="0" header="0" footer="0"/>
      <autoFilter ref="A6:K11" xr:uid="{8BFEBB2E-B58C-4368-A0D3-50156362CD66}"/>
    </customSheetView>
    <customSheetView guid="{6AF4AD02-3F09-4320-8565-2CF22E6D87B6}" showAutoFilter="1">
      <selection activeCell="L11" sqref="L11"/>
      <pageMargins left="0" right="0" top="0" bottom="0" header="0" footer="0"/>
      <autoFilter ref="A6:K11" xr:uid="{C239C596-D78D-42C3-85F1-2242D13167CF}"/>
    </customSheetView>
    <customSheetView guid="{12F02752-99CA-4868-965F-C98417CFB129}" showAutoFilter="1" topLeftCell="A6">
      <selection activeCell="K21" sqref="K21"/>
      <pageMargins left="0" right="0" top="0" bottom="0" header="0" footer="0"/>
      <autoFilter ref="A6:K11" xr:uid="{9E29EE24-7B8A-46BF-B845-0E2438567A63}"/>
    </customSheetView>
    <customSheetView guid="{74DEA3FC-E223-43D1-B098-D70B0A7E0E95}" showAutoFilter="1">
      <selection activeCell="I47" sqref="I47"/>
      <pageMargins left="0" right="0" top="0" bottom="0" header="0" footer="0"/>
      <autoFilter ref="A6:K47" xr:uid="{2FD9BA7E-D60F-421C-B912-193E2E344063}"/>
    </customSheetView>
    <customSheetView guid="{F6A5B492-149F-427F-A546-DB6FF788466D}" showAutoFilter="1" topLeftCell="A6">
      <selection activeCell="K21" sqref="K21"/>
      <pageMargins left="0" right="0" top="0" bottom="0" header="0" footer="0"/>
      <autoFilter ref="A6:K21" xr:uid="{CCDDB25C-FDCB-4F5A-B2B8-D558A431F163}"/>
    </customSheetView>
    <customSheetView guid="{5AC578A9-C59B-4B74-8C03-4930AD878BA0}" showAutoFilter="1" topLeftCell="A44">
      <selection activeCell="I47" sqref="I47"/>
      <pageMargins left="0" right="0" top="0" bottom="0" header="0" footer="0"/>
      <autoFilter ref="A6:K47" xr:uid="{B84A6EC1-5097-409C-B5E6-A1821E34A044}"/>
    </customSheetView>
    <customSheetView guid="{D17ADA7A-A7C2-49D7-B71B-37784B2BA4AC}" showAutoFilter="1" topLeftCell="A39">
      <selection activeCell="K42" sqref="K42:K43"/>
      <pageMargins left="0" right="0" top="0" bottom="0" header="0" footer="0"/>
      <autoFilter ref="A6:K46" xr:uid="{F73F2D8A-5EEB-4ABC-9F5A-9E21D1675196}"/>
    </customSheetView>
    <customSheetView guid="{D061390C-6516-4B65-89FE-BCE9AE25F500}" showPageBreaks="1" showAutoFilter="1" topLeftCell="A31">
      <selection activeCell="I9" sqref="I9"/>
      <pageMargins left="0" right="0" top="0" bottom="0" header="0" footer="0"/>
      <pageSetup paperSize="9" scale="65" orientation="landscape" r:id="rId1"/>
      <autoFilter ref="A6:K46" xr:uid="{7C7E92A6-A087-4C68-893E-DFCF3EC09E41}"/>
    </customSheetView>
    <customSheetView guid="{DA78878C-D29E-45A8-93E2-EEE827F3FA98}" showAutoFilter="1">
      <selection activeCell="A2" sqref="A2"/>
      <pageMargins left="0" right="0" top="0" bottom="0" header="0" footer="0"/>
      <autoFilter ref="A6:K45" xr:uid="{5F70DE21-2B24-42DD-8F61-4ADA3F265408}"/>
    </customSheetView>
  </customSheetViews>
  <mergeCells count="1">
    <mergeCell ref="I3:K3"/>
  </mergeCells>
  <phoneticPr fontId="10" type="noConversion"/>
  <pageMargins left="0.7" right="0.7" top="0.75" bottom="0.75" header="0.3" footer="0.3"/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0D9A83950E1734FB8E222893E37B999" ma:contentTypeVersion="12" ma:contentTypeDescription="Loo uus dokument" ma:contentTypeScope="" ma:versionID="ad97b52b1b7a97201d2894980069c4c5">
  <xsd:schema xmlns:xsd="http://www.w3.org/2001/XMLSchema" xmlns:xs="http://www.w3.org/2001/XMLSchema" xmlns:p="http://schemas.microsoft.com/office/2006/metadata/properties" xmlns:ns2="b2c824b3-d9fb-460b-a079-f252ac116a42" xmlns:ns3="c947347e-d611-4116-9ed6-e69ca02ef947" targetNamespace="http://schemas.microsoft.com/office/2006/metadata/properties" ma:root="true" ma:fieldsID="5ef2d742713722455aeac57dfd6e4c53" ns2:_="" ns3:_="">
    <xsd:import namespace="b2c824b3-d9fb-460b-a079-f252ac116a42"/>
    <xsd:import namespace="c947347e-d611-4116-9ed6-e69ca02ef9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c824b3-d9fb-460b-a079-f252ac116a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Pildisildid" ma:readOnly="false" ma:fieldId="{5cf76f15-5ced-4ddc-b409-7134ff3c332f}" ma:taxonomyMulti="true" ma:sspId="8bf6974d-894c-4b76-94e9-da4eaeb0c3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47347e-d611-4116-9ed6-e69ca02ef947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ad214587-a94b-4e99-9b21-e0289d994ae2}" ma:internalName="TaxCatchAll" ma:showField="CatchAllData" ma:web="c947347e-d611-4116-9ed6-e69ca02ef9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2c824b3-d9fb-460b-a079-f252ac116a42">
      <Terms xmlns="http://schemas.microsoft.com/office/infopath/2007/PartnerControls"/>
    </lcf76f155ced4ddcb4097134ff3c332f>
    <TaxCatchAll xmlns="c947347e-d611-4116-9ed6-e69ca02ef947" xsi:nil="true"/>
  </documentManagement>
</p:properties>
</file>

<file path=customXml/itemProps1.xml><?xml version="1.0" encoding="utf-8"?>
<ds:datastoreItem xmlns:ds="http://schemas.openxmlformats.org/officeDocument/2006/customXml" ds:itemID="{A479FD72-DAE1-4A28-BFC1-C55C78FE8DB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6C06BB1-B44B-4184-B54F-ADED460AE9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2c824b3-d9fb-460b-a079-f252ac116a42"/>
    <ds:schemaRef ds:uri="c947347e-d611-4116-9ed6-e69ca02ef9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2E98CB2-C807-468E-8DE3-947145775CFB}">
  <ds:schemaRefs>
    <ds:schemaRef ds:uri="http://schemas.microsoft.com/office/infopath/2007/PartnerControls"/>
    <ds:schemaRef ds:uri="http://purl.org/dc/terms/"/>
    <ds:schemaRef ds:uri="http://purl.org/dc/elements/1.1/"/>
    <ds:schemaRef ds:uri="http://www.w3.org/XML/1998/namespace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c947347e-d611-4116-9ed6-e69ca02ef947"/>
    <ds:schemaRef ds:uri="b2c824b3-d9fb-460b-a079-f252ac116a4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Töölehed</vt:lpstr>
      </vt:variant>
      <vt:variant>
        <vt:i4>4</vt:i4>
      </vt:variant>
      <vt:variant>
        <vt:lpstr>Nimega vahemikud</vt:lpstr>
      </vt:variant>
      <vt:variant>
        <vt:i4>1</vt:i4>
      </vt:variant>
    </vt:vector>
  </HeadingPairs>
  <TitlesOfParts>
    <vt:vector size="5" baseType="lpstr">
      <vt:lpstr>Koond_selgitused</vt:lpstr>
      <vt:lpstr>HTM Lisa 6</vt:lpstr>
      <vt:lpstr>Kutsekoolid Lisa 7</vt:lpstr>
      <vt:lpstr>Riigi üldha Lisa 9</vt:lpstr>
      <vt:lpstr>'HTM Lisa 6'!Prinditiitlid</vt:lpstr>
    </vt:vector>
  </TitlesOfParts>
  <Manager/>
  <Company>Justiitsministeerium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Selgitav lisamaterjal_ei lähe käskkirja</dc:title>
  <dc:subject/>
  <dc:creator>Tiia Ojasalu</dc:creator>
  <dc:description/>
  <cp:lastModifiedBy>Pille Tarto - HTM</cp:lastModifiedBy>
  <cp:revision/>
  <dcterms:created xsi:type="dcterms:W3CDTF">2018-02-12T06:59:44Z</dcterms:created>
  <dcterms:modified xsi:type="dcterms:W3CDTF">2026-10-07T13:02:41Z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0x010100C0D9A83950E1734FB8E222893E37B999</vt:lpwstr>
  </property>
  <property fmtid="{D5CDD505-2E9C-101B-9397-08002B2CF9AE}" pid="3" name="Order">
    <vt:r8>1825600</vt:r8>
  </property>
  <property fmtid="{D5CDD505-2E9C-101B-9397-08002B2CF9AE}" pid="4" name="MediaServiceImageTags">
    <vt:lpwstr/>
  </property>
  <property fmtid="{D5CDD505-2E9C-101B-9397-08002B2CF9AE}" pid="5" name="MSIP_Label_defa4170-0d19-0005-0004-bc88714345d2_Enabled">
    <vt:lpwstr>true</vt:lpwstr>
  </property>
  <property fmtid="{D5CDD505-2E9C-101B-9397-08002B2CF9AE}" pid="6" name="MSIP_Label_defa4170-0d19-0005-0004-bc88714345d2_SetDate">
    <vt:lpwstr>2026-02-23T13:08:02Z</vt:lpwstr>
  </property>
  <property fmtid="{D5CDD505-2E9C-101B-9397-08002B2CF9AE}" pid="7" name="MSIP_Label_defa4170-0d19-0005-0004-bc88714345d2_Method">
    <vt:lpwstr>Standard</vt:lpwstr>
  </property>
  <property fmtid="{D5CDD505-2E9C-101B-9397-08002B2CF9AE}" pid="8" name="MSIP_Label_defa4170-0d19-0005-0004-bc88714345d2_Name">
    <vt:lpwstr>defa4170-0d19-0005-0004-bc88714345d2</vt:lpwstr>
  </property>
  <property fmtid="{D5CDD505-2E9C-101B-9397-08002B2CF9AE}" pid="9" name="MSIP_Label_defa4170-0d19-0005-0004-bc88714345d2_SiteId">
    <vt:lpwstr>8fe098d2-428d-4bd4-9803-7195fe96f0e2</vt:lpwstr>
  </property>
  <property fmtid="{D5CDD505-2E9C-101B-9397-08002B2CF9AE}" pid="10" name="MSIP_Label_defa4170-0d19-0005-0004-bc88714345d2_ActionId">
    <vt:lpwstr>9f8b3555-662e-4cec-8b28-d94b39210834</vt:lpwstr>
  </property>
  <property fmtid="{D5CDD505-2E9C-101B-9397-08002B2CF9AE}" pid="11" name="MSIP_Label_defa4170-0d19-0005-0004-bc88714345d2_ContentBits">
    <vt:lpwstr>0</vt:lpwstr>
  </property>
  <property fmtid="{D5CDD505-2E9C-101B-9397-08002B2CF9AE}" pid="12" name="MSIP_Label_defa4170-0d19-0005-0004-bc88714345d2_Tag">
    <vt:lpwstr>10, 3, 0, 1</vt:lpwstr>
  </property>
</Properties>
</file>